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25200" windowHeight="11856" tabRatio="915" firstSheet="1" activeTab="3"/>
  </bookViews>
  <sheets>
    <sheet name="Acerno_Cache_XXXXX" sheetId="3" state="veryHidden" r:id="rId1"/>
    <sheet name="Acquisti" sheetId="14" r:id="rId2"/>
    <sheet name="Didattica" sheetId="18" r:id="rId3"/>
    <sheet name="Ricerca (2)" sheetId="17" r:id="rId4"/>
  </sheets>
  <definedNames>
    <definedName name="_xlnm._FilterDatabase" localSheetId="1" hidden="1">Acquisti!$B$3:$P$28</definedName>
    <definedName name="_xlnm._FilterDatabase" localSheetId="2" hidden="1">Didattica!$B$2:$P$13</definedName>
    <definedName name="_xlnm._FilterDatabase" localSheetId="3" hidden="1">'Ricerca (2)'!$B$2:$Q$2</definedName>
  </definedNames>
  <calcPr calcId="162913" iterateDelta="0"/>
  <customWorkbookViews>
    <customWorkbookView name="Hu, Fangmei [IT] - Personal View" guid="{D85C27F6-B18D-4B58-BAF5-19AB4822175B}" mergeInterval="0" personalView="1" maximized="1" windowWidth="1596" windowHeight="763" activeSheetId="1"/>
  </customWorkbookViews>
</workbook>
</file>

<file path=xl/calcChain.xml><?xml version="1.0" encoding="utf-8"?>
<calcChain xmlns="http://schemas.openxmlformats.org/spreadsheetml/2006/main">
  <c r="P13" i="18" l="1"/>
  <c r="K13" i="18"/>
  <c r="P12" i="18"/>
  <c r="K12" i="18"/>
  <c r="P11" i="18"/>
  <c r="K11" i="18"/>
  <c r="P10" i="18"/>
  <c r="K10" i="18"/>
  <c r="P9" i="18"/>
  <c r="K9" i="18"/>
  <c r="P8" i="18"/>
  <c r="K8" i="18"/>
  <c r="P7" i="18"/>
  <c r="K7" i="18"/>
  <c r="P6" i="18"/>
  <c r="K6" i="18"/>
  <c r="K5" i="18"/>
  <c r="P4" i="18"/>
  <c r="K4" i="18"/>
  <c r="P3" i="18"/>
  <c r="K3" i="18"/>
  <c r="L3" i="17" l="1"/>
  <c r="Q3" i="17"/>
  <c r="L4" i="17"/>
  <c r="Q4" i="17"/>
  <c r="L5" i="17"/>
  <c r="Q5" i="17"/>
  <c r="L6" i="17"/>
  <c r="Q6" i="17"/>
  <c r="L7" i="17"/>
  <c r="Q7" i="17"/>
  <c r="L8" i="17"/>
  <c r="Q8" i="17"/>
  <c r="L9" i="17"/>
  <c r="Q9" i="17"/>
  <c r="L10" i="17"/>
  <c r="Q10" i="17"/>
  <c r="L11" i="17"/>
  <c r="Q11" i="17"/>
  <c r="L12" i="17"/>
  <c r="Q12" i="17"/>
  <c r="L13" i="17"/>
  <c r="Q13" i="17"/>
  <c r="L14" i="17"/>
  <c r="Q14" i="17"/>
  <c r="L15" i="17"/>
  <c r="Q15" i="17"/>
  <c r="L16" i="17"/>
  <c r="Q16" i="17"/>
  <c r="L17" i="17"/>
  <c r="Q17" i="17"/>
  <c r="L18" i="17"/>
  <c r="Q18" i="17"/>
  <c r="B5" i="14" l="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L4" i="14" l="1"/>
  <c r="P4" i="14" s="1"/>
  <c r="P6" i="14"/>
  <c r="P12" i="14"/>
  <c r="P13" i="14"/>
  <c r="P14" i="14"/>
  <c r="P15" i="14"/>
  <c r="P17" i="14"/>
  <c r="P18" i="14"/>
  <c r="P20" i="14"/>
  <c r="P23" i="14"/>
  <c r="P24" i="14"/>
  <c r="P26" i="14"/>
  <c r="L5" i="14"/>
  <c r="P5" i="14" s="1"/>
  <c r="L6" i="14"/>
  <c r="L7" i="14"/>
  <c r="P7" i="14" s="1"/>
  <c r="L8" i="14"/>
  <c r="P8" i="14" s="1"/>
  <c r="L9" i="14"/>
  <c r="P9" i="14" s="1"/>
  <c r="L10" i="14"/>
  <c r="P10" i="14" s="1"/>
  <c r="L11" i="14"/>
  <c r="P11" i="14" s="1"/>
  <c r="L12" i="14"/>
  <c r="L13" i="14"/>
  <c r="L14" i="14"/>
  <c r="L15" i="14"/>
  <c r="L16" i="14"/>
  <c r="P16" i="14" s="1"/>
  <c r="L17" i="14"/>
  <c r="L18" i="14"/>
  <c r="L19" i="14"/>
  <c r="P19" i="14" s="1"/>
  <c r="L20" i="14"/>
  <c r="L21" i="14"/>
  <c r="P21" i="14" s="1"/>
  <c r="L22" i="14"/>
  <c r="P22" i="14" s="1"/>
  <c r="L23" i="14"/>
  <c r="L24" i="14"/>
  <c r="L25" i="14"/>
  <c r="P25" i="14" s="1"/>
  <c r="L26" i="14"/>
  <c r="L27" i="14"/>
  <c r="P27" i="14" s="1"/>
  <c r="L28" i="14"/>
  <c r="P28" i="14" s="1"/>
</calcChain>
</file>

<file path=xl/sharedStrings.xml><?xml version="1.0" encoding="utf-8"?>
<sst xmlns="http://schemas.openxmlformats.org/spreadsheetml/2006/main" count="640" uniqueCount="183">
  <si>
    <t>OWNER</t>
  </si>
  <si>
    <t>MACROPROCESSO</t>
  </si>
  <si>
    <t>PROCESSO</t>
  </si>
  <si>
    <t>PROBABILITA'</t>
  </si>
  <si>
    <t>PRESIDI DI CONTROLLO ESISTENTI</t>
  </si>
  <si>
    <t>AZIONI CORRETTIVE</t>
  </si>
  <si>
    <t>RISCHIO</t>
  </si>
  <si>
    <t>IMPATTO</t>
  </si>
  <si>
    <t>VALUTAZIONE RISCHIO (P x I)</t>
  </si>
  <si>
    <t>Acquisti</t>
  </si>
  <si>
    <t>ADEGUATEZZA SISTEMA DI CONTROLLO INTERNO</t>
  </si>
  <si>
    <t>PRIORITÀ DI INTERVENTO</t>
  </si>
  <si>
    <t>ASSUNZIONI ALLA BASE DELLA VALUTAZIONE</t>
  </si>
  <si>
    <r>
      <t xml:space="preserve">DESCRIZIONE POTENZIALE CONDOTTA CORRUTTIVA </t>
    </r>
    <r>
      <rPr>
        <i/>
        <sz val="9"/>
        <color theme="0"/>
        <rFont val="Arial"/>
        <family val="2"/>
      </rPr>
      <t>(ESEMPLIFICATIVA)</t>
    </r>
  </si>
  <si>
    <t>#</t>
  </si>
  <si>
    <t>Corruzione passiva</t>
  </si>
  <si>
    <t>Acquisti minori di 40k €</t>
  </si>
  <si>
    <t>Acquisti sopra soglia</t>
  </si>
  <si>
    <t>ATTIVITÀ</t>
  </si>
  <si>
    <t>Progettazione</t>
  </si>
  <si>
    <t>Conflitto di interessi</t>
  </si>
  <si>
    <t>Affidamento</t>
  </si>
  <si>
    <t>Esecuzione</t>
  </si>
  <si>
    <t>Corruzione attiva</t>
  </si>
  <si>
    <r>
      <rPr>
        <b/>
        <sz val="10"/>
        <rFont val="Arial"/>
        <family val="2"/>
      </rPr>
      <t xml:space="preserve">Selezione di un fornitore "segnalato" </t>
    </r>
    <r>
      <rPr>
        <sz val="10"/>
        <rFont val="Arial"/>
        <family val="2"/>
      </rPr>
      <t xml:space="preserve">da uno </t>
    </r>
    <r>
      <rPr>
        <i/>
        <sz val="10"/>
        <rFont val="Arial"/>
        <family val="2"/>
      </rPr>
      <t>stakeholder</t>
    </r>
    <r>
      <rPr>
        <sz val="10"/>
        <rFont val="Arial"/>
        <family val="2"/>
      </rPr>
      <t xml:space="preserve"> rilevante per l'Università di Trieste o da un pubblico ufficiale / incaricato di pubblico servizio al fine di ottenere un trattamento di favore per l'Università stessa.</t>
    </r>
  </si>
  <si>
    <r>
      <rPr>
        <b/>
        <sz val="10"/>
        <rFont val="Arial"/>
        <family val="2"/>
      </rPr>
      <t>Nomina di commissari di gara / RUP in conflitto di interessi con imprese concorrenti</t>
    </r>
    <r>
      <rPr>
        <sz val="10"/>
        <rFont val="Arial"/>
        <family val="2"/>
      </rPr>
      <t xml:space="preserve"> al fine di favorire queste ultime nell'aggiudicazione dell'acquisto.</t>
    </r>
  </si>
  <si>
    <r>
      <rPr>
        <b/>
        <sz val="10"/>
        <rFont val="Arial"/>
        <family val="2"/>
      </rPr>
      <t>Limitazione artificiosa dei parametri dell'appalto (requisiti di accesso / criteri di valutazione) ovvero frazionamento dello stesso</t>
    </r>
    <r>
      <rPr>
        <sz val="10"/>
        <rFont val="Arial"/>
        <family val="2"/>
      </rPr>
      <t>, al fine di favorire un concorrente (anche uscente).</t>
    </r>
  </si>
  <si>
    <t>Acquisti ex Art. 63, Codice degli appalti</t>
  </si>
  <si>
    <r>
      <rPr>
        <b/>
        <sz val="10"/>
        <rFont val="Arial"/>
        <family val="2"/>
      </rPr>
      <t>Limitazione artificiosa dei parametri dell'appalto (requisiti di accesso / criteri di valutazione) ovvero frazionamento dello stesso</t>
    </r>
    <r>
      <rPr>
        <sz val="10"/>
        <rFont val="Arial"/>
        <family val="2"/>
      </rPr>
      <t>, al fine di favorire un concorrente tramite il ricorso alla procedura di cui all'art. 63 del D.Lgs.50/2016.</t>
    </r>
  </si>
  <si>
    <r>
      <rPr>
        <b/>
        <sz val="10"/>
        <rFont val="Arial"/>
        <family val="2"/>
      </rPr>
      <t xml:space="preserve">Accettazione di denaro o altra utilità </t>
    </r>
    <r>
      <rPr>
        <sz val="10"/>
        <rFont val="Arial"/>
        <family val="2"/>
      </rPr>
      <t>al fine di manipolare l'esito della gara a favore di un determinato concorrente (a titolo esemplificativo, attraverso l'omissione o alterazione di controlli e verifiche ovvero violazione delle norme in materia di trasparenza), ovvero al fine di concludere un contratto a condizioni particolarmente favorevoli per la controparte o a fronte di approvvigionamenti di beni o servizi in tutto o in parte fittizi / non necessari.</t>
    </r>
  </si>
  <si>
    <r>
      <rPr>
        <b/>
        <sz val="10"/>
        <rFont val="Arial"/>
        <family val="2"/>
      </rPr>
      <t xml:space="preserve">Accettazione di denaro o altra utilità </t>
    </r>
    <r>
      <rPr>
        <sz val="10"/>
        <rFont val="Arial"/>
        <family val="2"/>
      </rPr>
      <t>offerto da un esponente di una società fornitrice, al fine concludere un contratto a condizioni particolarmente favorevoli per la controparte o a fronte di approvvigionamenti di beni o servizi in tutto o in parte fittizi o non necessari.</t>
    </r>
  </si>
  <si>
    <r>
      <rPr>
        <b/>
        <sz val="10"/>
        <rFont val="Arial"/>
        <family val="2"/>
      </rPr>
      <t xml:space="preserve">Accettazione di denaro o altra utilità </t>
    </r>
    <r>
      <rPr>
        <sz val="10"/>
        <rFont val="Arial"/>
        <family val="2"/>
      </rPr>
      <t>al fine di concludere un contratto a condizioni particolarmente favorevoli per la controparte o a fronte di approvvigionamenti di beni o servizi in tutto o in parte fittizi / non necessari (a titolo esemplificativo, attraverso l'omissione o alterazione di controlli e verifiche ovvero violazione delle norme in materia di trasparenza).</t>
    </r>
  </si>
  <si>
    <r>
      <rPr>
        <b/>
        <sz val="10"/>
        <rFont val="Arial"/>
        <family val="2"/>
      </rPr>
      <t>Limitazione artificiosa dei parametri dell'appalto (requisiti di accesso / criteri di valutazione)</t>
    </r>
    <r>
      <rPr>
        <sz val="10"/>
        <rFont val="Arial"/>
        <family val="2"/>
      </rPr>
      <t>, al fine di favorire un concorrente (anche uscente).</t>
    </r>
  </si>
  <si>
    <t>Acquisti tramite CONSIP</t>
  </si>
  <si>
    <r>
      <rPr>
        <b/>
        <sz val="10"/>
        <rFont val="Arial"/>
        <family val="2"/>
      </rPr>
      <t>Emissione ordini di acquisto o attestazione della ricezione a fronte di approvvigionamenti di beni, servizi, prestazioni professionali in tutto o in parte fittizi o non necessari</t>
    </r>
    <r>
      <rPr>
        <sz val="10"/>
        <rFont val="Arial"/>
        <family val="2"/>
      </rPr>
      <t xml:space="preserve"> al fine di creare </t>
    </r>
    <r>
      <rPr>
        <b/>
        <sz val="10"/>
        <rFont val="Arial"/>
        <family val="2"/>
      </rPr>
      <t>disponibilità extra-contabili</t>
    </r>
    <r>
      <rPr>
        <sz val="10"/>
        <rFont val="Arial"/>
        <family val="2"/>
      </rPr>
      <t xml:space="preserve"> da utilizzare a fini corruttivi.</t>
    </r>
  </si>
  <si>
    <r>
      <rPr>
        <b/>
        <sz val="10"/>
        <rFont val="Arial"/>
        <family val="2"/>
      </rPr>
      <t>Emissione ordini di acquisto o attestazione della ricezione a fronte di approvvigionamenti di beni, servizi, prestazioni professionali in tutto o in parte fittizi o non necessari</t>
    </r>
    <r>
      <rPr>
        <sz val="10"/>
        <rFont val="Arial"/>
        <family val="2"/>
      </rPr>
      <t xml:space="preserve"> al fine di creare </t>
    </r>
    <r>
      <rPr>
        <b/>
        <sz val="10"/>
        <rFont val="Arial"/>
        <family val="2"/>
      </rPr>
      <t xml:space="preserve">disponibilità extra-contabili </t>
    </r>
    <r>
      <rPr>
        <sz val="10"/>
        <rFont val="Arial"/>
        <family val="2"/>
      </rPr>
      <t>da utilizzare a fini corruttivi.</t>
    </r>
  </si>
  <si>
    <t>RUP</t>
  </si>
  <si>
    <t>Direttore di Dipartimento / Dirigente di Area / Direttore Generale</t>
  </si>
  <si>
    <t>RUP / Commissione Giudicatrice</t>
  </si>
  <si>
    <t>RUP / DEC / Direttore di Dipartimento / Dirigente di Area / Direttore Generale</t>
  </si>
  <si>
    <t xml:space="preserve">Acquisti per importi fra 40k € e la soglia comunitaria </t>
  </si>
  <si>
    <t>1 - Bassa</t>
  </si>
  <si>
    <t>1 - Basso</t>
  </si>
  <si>
    <t>2 - Media</t>
  </si>
  <si>
    <t>Probabilità bassa per generale assenza di motivazione specifica, atteso che l'Ente pubblico non è orientato al perseguimento del massimo profitto. Impatto basso per l'esiguità dell'impatto economico.</t>
  </si>
  <si>
    <t>Probabilità più bassa rispetto all'ipotesi del solo RUP, per il meccanismo alla base della costituzione delle commissioni giudicatrici (diversi soggetti che concorrono alla decisione).</t>
  </si>
  <si>
    <t>Numerosità dei RUP (probabilità) probabilità bassa in considerazione dei controlli previsti sul processo, diverse approvazioni successive ed esiguo impatto economico.</t>
  </si>
  <si>
    <t>3 - Alta</t>
  </si>
  <si>
    <t>Alta probabilità per il rilevante numero delle transazioni e per la possibilità di ricorrere all'affidamento diretto, basso impatto per l'esiguo valore economico</t>
  </si>
  <si>
    <t>2 - Medio</t>
  </si>
  <si>
    <t>Probabilità bassa per generale assenza di motivazione specifica, atteso che l'Ente pubblico non è orientato al perseguimento del massimo profitto. Impatto medio in considerazione degli importi economici.</t>
  </si>
  <si>
    <t>Media probabilità per la numerosità delle transazioni e complessità del processo. La presenza della commissione giudicatrice garantisce un maggior controllo. Medio impatto in considerazione degli importi  economici.</t>
  </si>
  <si>
    <t>Alta probabilità per la numerosità delle transazioni, complessità del processo, medio impatto in considerazione degli importi  economici.</t>
  </si>
  <si>
    <t>Media probabilità per la numerosità delle transazioni, compensata dal maggior presidio normativo del processo che non prevede la possibilità di ricorrere all'affidamento diretto, medio impatto in considerazione degli importi  economici.</t>
  </si>
  <si>
    <t>Numerosità dei RUP (probabilità) probabilità bassa in considerazione dei controlli previsti sul processo, diverse approvazioni successive ed impatto economico più significativo.</t>
  </si>
  <si>
    <t>Media probabilità per uno stringente controllo normativo del processo; alto impatto in considerazione del valore economico</t>
  </si>
  <si>
    <t>3 - Alto</t>
  </si>
  <si>
    <t>Probabilità bassa per generale assenza di motivazione specifica, atteso che l'Ente pubblico non è orientato al perseguimento del massimo profitto. Impatto alto in considerazione degli importi economici.</t>
  </si>
  <si>
    <t>Bassa probabilità per uno stringente controllo normativo del processo (ipotesi tassative di applicazione); alto impatto in considerazione del valore economico</t>
  </si>
  <si>
    <t>RUP / DEC / Dirigente di Area / Direttore Generale</t>
  </si>
  <si>
    <t>Media probabilità per uno stringente controllo normativo del processo, anche con riferimento alle caratteristiche richieste per ricoprire il ruolo di RUP nelle procedure sopra soglia comunitaria; alto impatto in considerazione del valore economico</t>
  </si>
  <si>
    <t>Media probabilità per uno stringente controllo del processo. Alto impatto in considerazione degli importi  economici.</t>
  </si>
  <si>
    <t>Media probabilità per uno stringente controllo del processo. Medio impatto in considerazione degli importi  economici.</t>
  </si>
  <si>
    <t>Bassa probabilità per i numerosi livelli decisionali; alto impatto in considerazione del valore economico</t>
  </si>
  <si>
    <t>Selezione, pur in assenza delle necessarie condizioni, di un fornitore che abbia legami commerciali, economici, famigliari, politici o personali - non dichiarati - con uno o più membri della commissione giudicatrice.</t>
  </si>
  <si>
    <t>1 - Idoneo</t>
  </si>
  <si>
    <t>Codice dei contratti D.Lgs. 50/2016, Linee Guida ANAC n. 4.</t>
  </si>
  <si>
    <t>Codice dei contratti D.Lgs. 50/2016, Linee Guida ANAC n. 4, Codice di comportamento di Ateneo, acquisizione di apposita dichiarazione di assenza di conflitto di interessi.</t>
  </si>
  <si>
    <t>Regolamento di Amministrazione, Finanza e Contabilità</t>
  </si>
  <si>
    <t>2 - Migliorabile</t>
  </si>
  <si>
    <t>Adozione Regolamento per gli acquisti sotto la soglia comunitaria</t>
  </si>
  <si>
    <t>Codice dei contratti D.Lgs. 50/2016, Linee Guida ANAC n. 4, Codice di comportamento di Ateneo.</t>
  </si>
  <si>
    <t>Codice dei contratti D.Lgs. 50/2016, Linee Guida ANAC n. 4, Regolamento di Amministrazione, Finanza e Contabilità.</t>
  </si>
  <si>
    <t>Codice dei contratti D.Lgs. 50/2016, Linee Guida ANAC n. 3 e n. 4, Regolamento di Amministrazione, Finanza e Contabilità.</t>
  </si>
  <si>
    <t>Codice dei contratti D.Lgs. 50/2016, Linee Guida ANAC n. 3 e 4, Codice di comportamento di Ateneo, acquisizione di apposita dichiarazione di assenza di conflitto di interessi.</t>
  </si>
  <si>
    <t>Codice dei contratti D.Lgs. 50/2016, Linee Guida ANAC n. 3 e 4, Codice di comportamento di Ateneo, Sottoscrizione Clausola di Pantouflage e di Patto di Integrità.</t>
  </si>
  <si>
    <t>Codice dei contratti D.Lgs. 50/2016, Linee Guida ANAC n. 3, 4 e 5, Codice di comportamento di Ateneo, acquisizione di apposita dichiarazione di assenza di conflitto di interessi.</t>
  </si>
  <si>
    <t>Codice dei contratti D.Lgs. 50/2016, Linee Guida ANAC n. 3, Regolamento di Amministrazione, Finanza e Contabilità.</t>
  </si>
  <si>
    <t>Adozione Regolamento sui contratti</t>
  </si>
  <si>
    <t>Codice dei contratti D.Lgs. 50/2016, Linee Guida ANAC n. 3 e 5, Codice di comportamento di Ateneo, acquisizione di apposita dichiarazione di assenza di conflitto di interessi.</t>
  </si>
  <si>
    <t>Codice dei contratti D.Lgs. 50/2016, Regolamento di Amministrazione, Finanza e Contabilità, Strumenti di Trasparenza (pubblicazione su Amministrazione Trasparente degli atti della procedura).</t>
  </si>
  <si>
    <t>Codice dei contratti D.Lgs. 50/2016, Regolamento di Amministrazione, Finanza e Contabilità.</t>
  </si>
  <si>
    <t>Codice dei contratti D.Lgs. 50/2016, Linee Guida ANAC n. 3, Codice di comportamento di Ateneo, acquisizione di apposita dichiarazione di assenza di conflitto di interessi.</t>
  </si>
  <si>
    <r>
      <rPr>
        <b/>
        <sz val="10"/>
        <rFont val="Arial"/>
        <family val="2"/>
      </rPr>
      <t>Mancato ricorso ad accordi quadro o convenzioni CONSIP esistenti per la tipologia di beni o servizi in esame</t>
    </r>
    <r>
      <rPr>
        <sz val="10"/>
        <rFont val="Arial"/>
        <family val="2"/>
      </rPr>
      <t xml:space="preserve"> al fine di favorire uno specifico concorrente.</t>
    </r>
  </si>
  <si>
    <r>
      <rPr>
        <b/>
        <sz val="10"/>
        <rFont val="Arial"/>
        <family val="2"/>
      </rPr>
      <t>Nomina di RUP o commissari di gara in conflitto di interessi con imprese concorrenti</t>
    </r>
    <r>
      <rPr>
        <sz val="10"/>
        <rFont val="Arial"/>
        <family val="2"/>
      </rPr>
      <t xml:space="preserve"> al fine di favorire queste ultime nell'aggiudicazione dell'acquisto.</t>
    </r>
  </si>
  <si>
    <r>
      <t xml:space="preserve">1. Le borse vengono assegnate a cura di apposita Commissione giudicatrice presieduta dal responsabile scientifico della ricerca e composta dal responsabile amministrativo della strutturae da un altro membro formalmente designato dal responsabile scientifico tra gli esperti del settore.
</t>
    </r>
    <r>
      <rPr>
        <i/>
        <sz val="10"/>
        <rFont val="Arial"/>
        <family val="2"/>
      </rPr>
      <t xml:space="preserve">(Rif. Regolamento borse per per ricercatori istituite dall’Università con risorse finanziarie comunque acquisite nell’ambito di qualunque attività di tipo negoziale, con finalità di avviamento e formazione attraverso la ricerca, art. 6)
2. </t>
    </r>
    <r>
      <rPr>
        <sz val="10"/>
        <rFont val="Arial"/>
        <family val="2"/>
      </rPr>
      <t xml:space="preserve">Non possono partecipare alle procedure selettive per il conferimento di assegni ex art. 22 L.240/2010 coloro che abbiano un grado di parentela o di affinità, fino al quarto grado compreso, con un professore di ruolo appartenente al Dipartimento che ha richiesto l'emanazione del bando ovvero con il Rettore, il Direttore Generale o un componente del CdA di Ateneo.
</t>
    </r>
    <r>
      <rPr>
        <i/>
        <sz val="10"/>
        <rFont val="Arial"/>
        <family val="2"/>
      </rPr>
      <t>(Rif. Regolamento per il conferimento di assegni per lo svolgimento di attività di ricerca ai sensi dell'articolo 22 della Legge 30 dicembre 2010, n. 240, art. 2)</t>
    </r>
  </si>
  <si>
    <t>Regolamento borse per per ricercatori istituite dall’Università con risorse finanziarie comunque acquisite nell’ambito di qualunque attività di tipo negoziale, con finalità di avviamento e formazione attraverso la ricerca
Regolamento per il conferimento di assegni per lo svolgimento di attività di ricerca ai sensi dell'articolo 22 della Legge 30 dicembre 2010, n. 240</t>
  </si>
  <si>
    <t>Si considera bassa la probabilità della condotta corruttiva per le forti implicazioni legali e disciplinari, nonché per le forme di controllo previste sul possesso dei requisiti.
L'impatto della condotta è invece alto, con particolare riferimento alla qualità della ricerca e all'esclusione di candidati potenzialmente più validi</t>
  </si>
  <si>
    <r>
      <rPr>
        <b/>
        <sz val="10"/>
        <rFont val="Arial"/>
        <family val="2"/>
      </rPr>
      <t>Aggiudicazione del bando di ricerca, pur in assenza dei requisiti necessari,</t>
    </r>
    <r>
      <rPr>
        <sz val="10"/>
        <rFont val="Arial"/>
        <family val="2"/>
      </rPr>
      <t xml:space="preserve"> da parte di un concorrente che abbia legami </t>
    </r>
    <r>
      <rPr>
        <b/>
        <sz val="10"/>
        <rFont val="Arial"/>
        <family val="2"/>
      </rPr>
      <t>non dichiarati</t>
    </r>
    <r>
      <rPr>
        <sz val="10"/>
        <rFont val="Arial"/>
        <family val="2"/>
      </rPr>
      <t xml:space="preserve"> con uno o più membri della commissione esaminatrice.</t>
    </r>
  </si>
  <si>
    <t>Assegnazione di borse di studio / assegni di ricerca</t>
  </si>
  <si>
    <t>Gestione accordi / convenzioni per la ricerca</t>
  </si>
  <si>
    <t>Ricerca</t>
  </si>
  <si>
    <t>Dirigenti; Responsabile U.O. competente</t>
  </si>
  <si>
    <r>
      <t xml:space="preserve">1. Le borse vengono assegnate a cura di apposita Commissione giudicatrice presieduta dal responsabile scientifico della ricerca e composta dal responsabile amministrativo della strutturae da un altro membro formalmente designato dal responsabile scientifico tra gli esperti del settore.
</t>
    </r>
    <r>
      <rPr>
        <i/>
        <sz val="10"/>
        <rFont val="Arial"/>
        <family val="2"/>
      </rPr>
      <t>(Rif. Regolamento borse per per ricercatori istituite dall’Università con risorse finanziarie comunque acquisite nell’ambito di qualunque attività di tipo negoziale, con finalità di avviamento e formazione attraverso la ricerca, art. 6)</t>
    </r>
  </si>
  <si>
    <t>Regolamento borse per per ricercatori istituite dall’Università con risorse finanziarie comunque acquisite nell’ambito di qualunque attività di tipo negoziale, con finalità di avviamento e formazione attraverso la ricerca</t>
  </si>
  <si>
    <t>Si valuta una bassa probabilità della condotta, alla luce dei criteri puntuali contenuti nei Regolamenti per la ripartizione dei fondi, nonché la previsione di forme di monitoraggio e controllo ex post .
Si considera, invece, di media portata l'impatto della potenziale condotta corruttiva, per le ricadute sulla qualità della ricerca</t>
  </si>
  <si>
    <r>
      <rPr>
        <b/>
        <sz val="10"/>
        <rFont val="Arial"/>
        <family val="2"/>
      </rPr>
      <t>Accettazione di denaro o altra utilità</t>
    </r>
    <r>
      <rPr>
        <sz val="10"/>
        <rFont val="Arial"/>
        <family val="2"/>
      </rPr>
      <t xml:space="preserve"> al fine di favorire l'aggiudicazione / il mantenimento di una borsa di studio / assegno di rierca da parte di un soggetto che non sia (più) in possesso dei requisiti necessari.</t>
    </r>
  </si>
  <si>
    <t>Dirigenti</t>
  </si>
  <si>
    <t>Implementazione strumenti di monitoraggio Qualità della Ricerca e della Terza missione dipartimentale</t>
  </si>
  <si>
    <t>Compiti di vigilanza nell'ambito delle proprie funzioni (Responsabili di Struttura, Responsabile del Progetto, Dirigenti, Responsabile Prevenzione Corruzione, ufficio procedimenti disciplinari)</t>
  </si>
  <si>
    <t>Policy di Ateneo per l'integrità e l'etica
Codice etico
Codice di comportamento
Regolamento svolgimento di attività retribuite a favore di soggetti terzi, pubblici e privati</t>
  </si>
  <si>
    <t xml:space="preserve">Si valuta bassa la probabilità della condotta corruttiva per le implicazioni legali e disciplinari derivanti dal mancato rispetto delle norme di legge in tema di riservatezza, di proprietà industriale, nonchè dei Codici di Ateneo in vigore.
L'impatto della condotta corruttiva è ritenuto alto, per le possibili conseguenze derivanti dall'alterazione dei risultati, per il danno all'immagine dell'Ateneo, per il deterioramento del clima nel team di ricerca e conseguente qualità della ricerca. </t>
  </si>
  <si>
    <r>
      <rPr>
        <b/>
        <sz val="10"/>
        <rFont val="Arial"/>
        <family val="2"/>
      </rPr>
      <t>Condivisione di informazioni privilegiate</t>
    </r>
    <r>
      <rPr>
        <sz val="10"/>
        <rFont val="Arial"/>
        <family val="2"/>
      </rPr>
      <t xml:space="preserve"> emerse nel corso della ricerca ovvero </t>
    </r>
    <r>
      <rPr>
        <b/>
        <sz val="10"/>
        <rFont val="Arial"/>
        <family val="2"/>
      </rPr>
      <t>alterazione dei risultati della ricerca</t>
    </r>
    <r>
      <rPr>
        <sz val="10"/>
        <rFont val="Arial"/>
        <family val="2"/>
      </rPr>
      <t xml:space="preserve"> al fine di favorire terze parti in</t>
    </r>
    <r>
      <rPr>
        <b/>
        <sz val="10"/>
        <rFont val="Arial"/>
        <family val="2"/>
      </rPr>
      <t xml:space="preserve"> conflitto di interessi</t>
    </r>
    <r>
      <rPr>
        <sz val="10"/>
        <rFont val="Arial"/>
        <family val="2"/>
      </rPr>
      <t xml:space="preserve"> con uno o più membri del team di ricerca.</t>
    </r>
  </si>
  <si>
    <t>Gestione delle attività di pubblicazione</t>
  </si>
  <si>
    <t xml:space="preserve">Gestione attività di ricerca finanziata da fondi privati </t>
  </si>
  <si>
    <t>Dirigenti; Responsabile Progetto</t>
  </si>
  <si>
    <r>
      <rPr>
        <b/>
        <sz val="10"/>
        <rFont val="Arial"/>
        <family val="2"/>
      </rPr>
      <t>Accettazione di denaro o altra utilità</t>
    </r>
    <r>
      <rPr>
        <sz val="10"/>
        <rFont val="Arial"/>
        <family val="2"/>
      </rPr>
      <t xml:space="preserve"> per la divulgazione di informazioni riservate emerse nel corso della ricerca ovvero per l'alterazione dei risultati della ricerca, al fine di favorire interessi di terze parti.</t>
    </r>
  </si>
  <si>
    <t>Compiti di vigilanza nell'ambito delle proprie funzioni (Responsabili di Struttura, Dirigenti, Responsabile Prevenzione Corruzione, ufficio procedimenti disciplinari)</t>
  </si>
  <si>
    <t>Policy di Ateneo per l'integrità e l'etica
Codice etico
Codice di comportamento</t>
  </si>
  <si>
    <t>Si valuta bassa la probabilità della condotta corruttiva nella gestione delle attività di ricerca finanziate da privati, sia per il rapporto sinallagmatico delle attività rese nei casi di prestazioni di natura commerciale, che per la necessità di originare dei risultati.
L'impatto della condotta è invece alto, con particolare riferimento alla qualità della ricerca e all'esclusione di candidati potenzialmente più validi.</t>
  </si>
  <si>
    <r>
      <rPr>
        <b/>
        <sz val="10"/>
        <rFont val="Arial"/>
        <family val="2"/>
      </rPr>
      <t>Aggiudicazione del bando di ricerca, pur in assenza dei requisiti necessari,</t>
    </r>
    <r>
      <rPr>
        <sz val="10"/>
        <rFont val="Arial"/>
        <family val="2"/>
      </rPr>
      <t xml:space="preserve"> da parte di un concorrente che abbia legami </t>
    </r>
    <r>
      <rPr>
        <b/>
        <sz val="10"/>
        <rFont val="Arial"/>
        <family val="2"/>
      </rPr>
      <t xml:space="preserve">non dichiarati </t>
    </r>
    <r>
      <rPr>
        <sz val="10"/>
        <rFont val="Arial"/>
        <family val="2"/>
      </rPr>
      <t>con uno o più membri della commissione esaminatrice.</t>
    </r>
  </si>
  <si>
    <t>Progettazione e gestione attività di ricerca</t>
  </si>
  <si>
    <t>Si valuta bassa la probabilità della condotta corruttiva nella gestione delle attività di ricerca finanziate da privati, sia per il rapporto sinallagmatico delle attività rese nei casi di prestazioni di natura commerciale, che per la necessità di originare dei risultati.
E' invece altro l'impatto della condotta, per le possibili ricadute sulla qualità della ricerca o della prestazione.</t>
  </si>
  <si>
    <r>
      <rPr>
        <b/>
        <sz val="10"/>
        <rFont val="Arial"/>
        <family val="2"/>
      </rPr>
      <t>Corresponsione di denaro / altra utilità</t>
    </r>
    <r>
      <rPr>
        <sz val="10"/>
        <rFont val="Arial"/>
        <family val="2"/>
      </rPr>
      <t xml:space="preserve"> alla Commissione giudicatrice al fine di ottenere l'aggiudicazione del finanziamento pur in assenza dei requisiti necessari / tramite alterazione della graduatoria di merito.</t>
    </r>
  </si>
  <si>
    <t xml:space="preserve">Si valuta bassa la probabilità della condotta corruttiva per le implicazioni legali e disciplinari derivanti dal mancato rispetto dei Codici di Ateneo in vigore.
L'impatto della condotta corruttiva è ritenuto alto, per le possibili conseguenze derivanti dall'alterazione dei risultati, per il danno all'immagine dell'Ateneo, per il deterioramento del clima nel team di ricerca e conseguente qualità della ricerca. </t>
  </si>
  <si>
    <t xml:space="preserve">Gestione attività di ricerca finanziata da fondi nazionali o internazionali  </t>
  </si>
  <si>
    <t>Si considera bassa la probabilità della condotta corruttiva per le forti implicazioni legali e disciplinari, nonché per le forme di controllo previste sul possesso dei requisiti.
L'impatto della potenziale condotta è invece alto, con particolare riferimento alla qualità della ricerca</t>
  </si>
  <si>
    <t>Si considera bassa la probabilità della condotta corruttiva per le forti implicazioni legali e disciplinari, nonchè per le forme di controllo previste sul possesso dei requisiti.
L'impatto della potenziale condotta è invece alto, con particolare riferimento alla qualità della ricerca</t>
  </si>
  <si>
    <t xml:space="preserve">Gestione attività di ricerca finanziata da fondi di ateneo </t>
  </si>
  <si>
    <t xml:space="preserve">Si valuta bassa la probabilità della condotta corruttiva per le implicazioni legali e disciplinari derivanti dal mancato rispetto dei Codici di Ateneo in vigore, nonchè della normativa in tema di riservatezza.
L'impatto della condotta corruttiva è ritenuto alto, per le possibili conseguenze derivanti dell'alterazione dei risultati, nonchè per il danno all'immagine dell'Ateneo. </t>
  </si>
  <si>
    <t>Definizione di eventuali criteri per la valutazione ex post operata dalla CVR</t>
  </si>
  <si>
    <t>1) Alla CVR è affidata la valutazione ex post dei progetti di ricerca finanziati sul Fondo per la Ricerca Scientifica di Ateneo (FRA) (art. 5 Regolamento CVR).  
2) I risultati scientifici dell’attività di ricerca saranno oggetto di valutazione da parte della Commissione di Ateneo per la Valutazione della Ricerca (CVR). La CVR potrà avvalersi di esperti, anche esterni all’Ateneo, per la valutazione. La valutazione negativa da parte della CVR nonché la mancata conclusione e rendicontazione del progetto costituiscono preclusione alla partecipazione del coordinatore, a qualsiasi titolo, ai due bandi utili successivi (art. 16 Regolamento FRA).</t>
  </si>
  <si>
    <t>Regolamento CVR
Regolamento per il finanziamento di Ateneo per progetti di ricerca scientifica (FRA)</t>
  </si>
  <si>
    <t>Si valuta una bassa probabilità della condotta, alla luce dei criteri puntuali contenuti nel Regolamento CVR e nelle indicazioni degli Organi di Ateneo.
Si considera, invece, di media portata l'impatto della potenziale condotta corruttiva, per le ricadute sulla qualità della ricerca e sull'utilizzo della valutazione ad altri fini correlati alla carriera</t>
  </si>
  <si>
    <r>
      <rPr>
        <b/>
        <sz val="10"/>
        <rFont val="Arial"/>
        <family val="2"/>
      </rPr>
      <t>Corresponsione di denaro / altra utilità</t>
    </r>
    <r>
      <rPr>
        <sz val="10"/>
        <rFont val="Arial"/>
        <family val="2"/>
      </rPr>
      <t xml:space="preserve"> alla Commissione giudicatrice (CVR) per la formulazione di un giudizio positivo circa l'attività di ricerca svolta, pur in assenza dei requisiti necessari.</t>
    </r>
  </si>
  <si>
    <t>Resp. Uff. Ricerca;
CVR</t>
  </si>
  <si>
    <r>
      <t xml:space="preserve">1. I progetti sono valutati da una Commissione di tre esperti, designati dal Dipartimento di afferenza del proponente del progetto, tra il personale di ruolo dell'Università non coinvolto nei progetti di ricerca presentati, né come titolare, né come collaboratore.
</t>
    </r>
    <r>
      <rPr>
        <i/>
        <sz val="10"/>
        <rFont val="Arial"/>
        <family val="2"/>
      </rPr>
      <t xml:space="preserve">(Rif. Regolamento per il finanziamento di Ateneo per progetti di ricerca scientifica (FRA), artt. 8 e 9)
</t>
    </r>
    <r>
      <rPr>
        <sz val="10"/>
        <rFont val="Arial"/>
        <family val="2"/>
      </rPr>
      <t>2) Le verifiche dei requisiti sono effettuate preliminarmente dal competente Ufficio Ricerca</t>
    </r>
  </si>
  <si>
    <t>Regolamento per il finanziamento di Ateneo per progetti di ricerca scientifica (FRA)</t>
  </si>
  <si>
    <t>Si valuta una bassa probabilità della condotta, alla luce dei criteri puntuali contenuti nei Regolamenti per la ripartizione dei fondi e nella composizione delle Commissioni; sono inoltre previste forme di controllo ex post .
Si considera, invece, di media portata l'impatto della potenziale condotta corruttiva, per le ricadute sulla qualità della ricerca</t>
  </si>
  <si>
    <t>Resp. Uff. Ricerca;
Commissioni FRA</t>
  </si>
  <si>
    <r>
      <t xml:space="preserve">1. I progetti sono valutati da una Commissione di tre esperti, designati dal Dipartimento di afferenza del proponente del progetto, tra il personale di ruolo dell'Università non coinvolto nei progetti di ricerca presentati, né come titolare, né come collaboratore.
</t>
    </r>
    <r>
      <rPr>
        <i/>
        <sz val="10"/>
        <rFont val="Arial"/>
        <family val="2"/>
      </rPr>
      <t>(Rif. Regolamento per il finanziamento di Ateneo per progetti di ricerca scientifica (FRA), artt. 8 e 9)</t>
    </r>
  </si>
  <si>
    <r>
      <rPr>
        <b/>
        <sz val="10"/>
        <rFont val="Arial"/>
        <family val="2"/>
      </rPr>
      <t>Accettazione di denaro o altra utilità</t>
    </r>
    <r>
      <rPr>
        <sz val="10"/>
        <rFont val="Arial"/>
        <family val="2"/>
      </rPr>
      <t xml:space="preserve"> al fine di favorire l'aggiudicazione del finanziamento da parte di un concorrente privo dei requisiti necessari / al fine di far scorrere la graduatoria in favore di uno specifico concorrente</t>
    </r>
  </si>
  <si>
    <t>Definizione di eventuali criteri per la valutazione ex post operata dalla CVR;
Implementazione strumenti di monitoraggio Qualità della Ricerca e della Terza missione dipartimentale</t>
  </si>
  <si>
    <r>
      <t>1) Alla CVR è affidata la valutazione ex post dei progetti di ricerca finanziati sul Fondo per la Ricerca Scientifica di Ateneo (FRA) (</t>
    </r>
    <r>
      <rPr>
        <i/>
        <sz val="10"/>
        <rFont val="Arial"/>
        <family val="2"/>
      </rPr>
      <t>art. 5 Regolamento CVR</t>
    </r>
    <r>
      <rPr>
        <sz val="10"/>
        <rFont val="Arial"/>
        <family val="2"/>
      </rPr>
      <t>).  
2) I risultati scientifici dell’attività di ricerca saranno oggetto di valutazione da parte della Commissione di Ateneo per la Valutazione della Ricerca (CVR). La CVR potrà avvalersi di esperti, anche esterni all’Ateneo, per la valutazione. La valutazione negativa da parte della CVR nonché la mancata conclusione e rendicontazione del progetto costituiscono preclusione alla partecipazione del coordinatore, a qualsiasi titolo, ai due bandi utili successivi (</t>
    </r>
    <r>
      <rPr>
        <i/>
        <sz val="10"/>
        <rFont val="Arial"/>
        <family val="2"/>
      </rPr>
      <t>art. 16 Regolamento FRA</t>
    </r>
    <r>
      <rPr>
        <sz val="10"/>
        <rFont val="Arial"/>
        <family val="2"/>
      </rPr>
      <t>).
3) I Rapporti di Riesame della Ricerca e della Terza Missione dei dipartimenti sono approvati dal Consiglio di dipartimento, vagliati dal Presidio Qualità e recepiti nella Relazione Annuale del Nucleo di Valutazione</t>
    </r>
  </si>
  <si>
    <t>Regolamento CVR
Regolamento per il finanziamento di Ateneo per progetti di ricerca scientifica (FRA)
Rapporti di Riesame della Ricerca e della Terza Missione dipartimentale</t>
  </si>
  <si>
    <t>Si valuta una bassa probabilità della condotta, alla luce dei criteri puntuali contenuti nei Regolamenti per la ripartizione dei fondi, nonché la previsione di forme di controllo ex post .
Si considera, invece, di media portata l'impatto della potenziale condotta corruttiva, per le ricadute sulle forme di collaborazione alle attività di ricerca, sul clima dipartimentale e sull'implementazione delle corrette strategie</t>
  </si>
  <si>
    <r>
      <rPr>
        <b/>
        <sz val="10"/>
        <rFont val="Arial"/>
        <family val="2"/>
      </rPr>
      <t>Ripartizione dei finanziamenti destinati a uno specifico Dipartimento su linee di intervento non coerenti con gli obiettivi strategici del Dipartimenti stesso</t>
    </r>
    <r>
      <rPr>
        <sz val="10"/>
        <rFont val="Arial"/>
        <family val="2"/>
      </rPr>
      <t>, al fine di favorire interessi particolari.</t>
    </r>
  </si>
  <si>
    <t>Programmazione della ricerca e assicurazione della qualità</t>
  </si>
  <si>
    <t>PROCEDURE DI RIFERIMENTO</t>
  </si>
  <si>
    <t>Formazione</t>
  </si>
  <si>
    <t>Pianificazione offerta formativa, offerta didattica e assicurazione qualità</t>
  </si>
  <si>
    <t>Corruzione attiva / Conflitto di interessi</t>
  </si>
  <si>
    <r>
      <rPr>
        <b/>
        <sz val="10"/>
        <rFont val="Arial"/>
        <family val="2"/>
      </rPr>
      <t>Pressione indebita attraverso la corresponsione di denaro o altra utilità ad uno o più componenti della Commissione di Esperti della Valutazione (CEV)</t>
    </r>
    <r>
      <rPr>
        <sz val="10"/>
        <rFont val="Arial"/>
        <family val="2"/>
      </rPr>
      <t>, in occasione del processo di accreditamento iniziale/periodico di un corso di studio, e/o conflitto di interessi rispetto a membri dell'Ateneo, al fine di ottenere una valutazione positiva pur in assenza dei requisiti necessari.</t>
    </r>
  </si>
  <si>
    <t xml:space="preserve">Il processo di accreditamento è molto articolato e fondato su basi documentali ponderose, fornite da svariate strutture dell'Ateneo. Il processo è, inoltre, sottoposto al controllo e alla verifica degli organi istituzionali dell'Ateneo. </t>
  </si>
  <si>
    <t xml:space="preserve">Procedimento minuziosamente regolamentato da normativa primaria e atti regolamentari (Legge 240/2010 e provvedimenti attuativi del MIUR </t>
  </si>
  <si>
    <t>Procedimento controllato da diversi soggetti istituzionali che vi compartecipano (il Ministero concede o nega l'accreditamento, su conforme parere dell'ANVUR, che a sua volta si avvale di Commissioni di esperti per la valutazione).</t>
  </si>
  <si>
    <t xml:space="preserve">Gestione delle attività di ammissione e immatricolazione nei corsi a numero programmato </t>
  </si>
  <si>
    <r>
      <rPr>
        <b/>
        <sz val="10"/>
        <rFont val="Arial"/>
        <family val="2"/>
      </rPr>
      <t>Accettazione di denaro o altra utilità</t>
    </r>
    <r>
      <rPr>
        <sz val="10"/>
        <rFont val="Arial"/>
        <family val="2"/>
      </rPr>
      <t xml:space="preserve"> al fine di favorire l'ammissione di un candidato, pur in assenza dei requisiti necessari, a corsi di laurea ad accesso programmato / scuole di specializzazione (es. per area medica), dottorati di ricerca</t>
    </r>
  </si>
  <si>
    <t xml:space="preserve">Procedimenti minuzionsamente disciplinati in ogni loro fase (ciò vale, in particolare, per i corsi a numero chiuso su base nazionale, come i corsi di area medica), sottoposti a contributi e controlli di numerosi soggetti. </t>
  </si>
  <si>
    <t xml:space="preserve">Procedimenti minuziosamente regolamentati da normativa primaria, da atti regolamentari e attuativi del MIUR e da provvedimenti dell'Ateneo.  </t>
  </si>
  <si>
    <t>Il procedimento che regola l'ammissione a un corso a numero chiuso, specie su base nazionale, si articola in diverse fasi cui contribuiscono diversi soggetti istituzionali, dagli organi centrali del MIUR fino alle strutture dell'Ateneo (Amministrazione centrale e Dipartimenti).</t>
  </si>
  <si>
    <t xml:space="preserve">Gestione delle attività di ammissione e immatricolazione nei corsi ad accesso libero </t>
  </si>
  <si>
    <r>
      <rPr>
        <b/>
        <sz val="10"/>
        <rFont val="Arial"/>
        <family val="2"/>
      </rPr>
      <t>Accettazione di denaro o altra utilità</t>
    </r>
    <r>
      <rPr>
        <sz val="10"/>
        <rFont val="Arial"/>
        <family val="2"/>
      </rPr>
      <t xml:space="preserve"> al fine di favorire l'ammissione di un candidato, pur in assenza dei requisiti necessari, a corsi di laurea ad accesso libero. </t>
    </r>
  </si>
  <si>
    <t xml:space="preserve">Procedura di immatricolazione rimessa alla esclusiva gestione amministrativa dell'Ateneo: il rischio è, dunque, astrattamente più alto rispetto ai corsi ad accesso programmato. </t>
  </si>
  <si>
    <t xml:space="preserve">Procedimenti regolati dalla disciplina interna dell'Ateneo sulla base dei principi di ordine generale stabiliti dalla normativa nazionale.  </t>
  </si>
  <si>
    <t>Il procedimento di  immatricolazione/iscrizione ai corsi ad accesso libero è sottoposto unicamente al controllo amministrativo interno svolto dagli uffici dell'Ateneo.</t>
  </si>
  <si>
    <t>Gestione delle attività di ammissione e immatricolazione</t>
  </si>
  <si>
    <t>Abuso di ufficio / Conflitto di interessi</t>
  </si>
  <si>
    <r>
      <rPr>
        <b/>
        <sz val="10"/>
        <rFont val="Arial"/>
        <family val="2"/>
      </rPr>
      <t xml:space="preserve">Nomina, all'interno delle commissioni di esame, di commissari in conflitto di interessi </t>
    </r>
    <r>
      <rPr>
        <sz val="10"/>
        <rFont val="Arial"/>
        <family val="2"/>
      </rPr>
      <t>con uno studente valutato, al fine di favorire l'ammissione di quest'ultimo a corsi di laurea ad accesso programmato / scuole di specializzazione.</t>
    </r>
  </si>
  <si>
    <t xml:space="preserve">Procedimenti disciplinati in maniera dettagliata, sottoposti a contributi e controlli sia dei Dipartimenti (che designano i commissari) che dell'Amministrazione centrale (che formalizza le nomine).  </t>
  </si>
  <si>
    <t xml:space="preserve">Procedimenti  regolamentati da normativa primaria, da atti regolamentari e attuativi del MIUR e da provvedimenti dell'Ateneo.  </t>
  </si>
  <si>
    <t>Nei concorsi di ammissione su base nazionale le commissioni svolgono esclusivamente un'attività di vigilanza sul regolare svolgimento delle prove. In ogni caso, i commissari devono preventivamente dichiarare l'assenza di motivi, attuali o potenziali, che determinino un conflitto d'interessi con i candidati.</t>
  </si>
  <si>
    <r>
      <rPr>
        <b/>
        <sz val="10"/>
        <rFont val="Arial"/>
        <family val="2"/>
      </rPr>
      <t xml:space="preserve">Ammissione di un candidato "segnalato" da uno </t>
    </r>
    <r>
      <rPr>
        <b/>
        <i/>
        <sz val="10"/>
        <rFont val="Arial"/>
        <family val="2"/>
      </rPr>
      <t>stakeholder</t>
    </r>
    <r>
      <rPr>
        <b/>
        <sz val="10"/>
        <rFont val="Arial"/>
        <family val="2"/>
      </rPr>
      <t xml:space="preserve"> rilevante per l'Università di Trieste o da un pubblico ufficiale / incaricato di pubblico servizio</t>
    </r>
    <r>
      <rPr>
        <sz val="10"/>
        <rFont val="Arial"/>
        <family val="2"/>
      </rPr>
      <t xml:space="preserve"> al fine di ottenere un trattamento di favore per l'Università stessa.</t>
    </r>
  </si>
  <si>
    <t xml:space="preserve">Se la procedura di ammissione è rimessa alla esclusiva gestione amministrativa dell'Ateneo il rischio è astrattamente più alto rispetto ai corsi ad accesso programmato su base nazionale. </t>
  </si>
  <si>
    <t>Il procedimento che regola l'ammissione a un corso a numero chiuso, specie su base nazionale, si articola in diverse fasi cui contribuiscono diversi soggetti istituzionali, dagli organi centrali del MIUR fino alle strutture dell'Ateneo (Amministrazione centrale e Dipartimenti). Al contrario, il procedimento di  immatricolazione/iscrizione ai corsi ad accesso libero è sottoposto unicamente al controllo amministrativo interno svolto dagli uffici dell'Ateneo.</t>
  </si>
  <si>
    <t>Gestione della didattica e assistenza agli  studenti</t>
  </si>
  <si>
    <r>
      <rPr>
        <b/>
        <sz val="10"/>
        <rFont val="Arial"/>
        <family val="2"/>
      </rPr>
      <t>Accettazione di denaro o altra utilità da parte del candidato</t>
    </r>
    <r>
      <rPr>
        <sz val="10"/>
        <rFont val="Arial"/>
        <family val="2"/>
      </rPr>
      <t>, al fine di certificare l'esito positivo della prova di profitto / dell'esame finale pur in assenza dei requisiti necessari, ovvero in una gestione impropria delle carriere (es. passaggi, trasferimenti, abbreviazioni), o ancora perché non siano applicate / siano ridotte le sanzioni disciplinari laddove applicabili.</t>
    </r>
  </si>
  <si>
    <t xml:space="preserve">Tutte le procedure menzionate si articolano in fasi diverse che fanno capo a differenti soggetti istituzionali (Dipartimenti, consigli di corso di studio, uffici dei Dipartimenti e dell'Amministrazione centrale, singoli docenti). </t>
  </si>
  <si>
    <t>Normativa primaria; Reglamento didattico di Ateneo; Regolamento carriera studente (corsi di primo e secondo livello).</t>
  </si>
  <si>
    <r>
      <rPr>
        <b/>
        <sz val="10"/>
        <rFont val="Arial"/>
        <family val="2"/>
      </rPr>
      <t xml:space="preserve">Certificazione dell'esito positivo della prova di profitto / dell'esame finale ovvero gestione delle carriere (es. passaggi, trasferimenti, abbreviazioni etc.) artificialmente favorevole a un candidato che abbia legami con la commissione esaminatrice, </t>
    </r>
    <r>
      <rPr>
        <sz val="10"/>
        <rFont val="Arial"/>
        <family val="2"/>
      </rPr>
      <t>pur in assenza dei requisiti necessari.</t>
    </r>
  </si>
  <si>
    <r>
      <rPr>
        <b/>
        <sz val="10"/>
        <rFont val="Arial"/>
        <family val="2"/>
      </rPr>
      <t xml:space="preserve">Accettazione di denaro o altra utilità </t>
    </r>
    <r>
      <rPr>
        <sz val="10"/>
        <rFont val="Arial"/>
        <family val="2"/>
      </rPr>
      <t>al fine di concedere a uno studente borse di studio ovvero esoneri / riduzioni / rispetto ai contributi universitari da versare, pur in assenza dei requisiti necessari, ad esempio tramite mancata effettuazione / alterazione dei controlli sulla documentazione economica presentata dal candidato.</t>
    </r>
  </si>
  <si>
    <t xml:space="preserve">Il procedimento di determinazione delle tasse e dei contributi studenteschi è minuzionsamente disciplinato in ogni sua fase, a partire dalla disciplina nazionale (l. n. 232/2016) fino ai provvedimenti dell'Ateneo.  </t>
  </si>
  <si>
    <t>Normativa primaria; Regolamento tasse e contributi studenteschi; deliberazioni degli organi accademici collegiali;  annuale avviso tasse;Regolamento carriera studente (corsi di primo e secondo livello)</t>
  </si>
  <si>
    <t xml:space="preserve">Il presidio amministrativo di controllo deve necessariamente fare riferimento a una minuziosa serie di requisiti che concorrono a determinare le tasse e i contributi dovuti da ciascuno studente. Tali requisiti sono determinati sia da fonti nazionali che da atti e provvedimenti dell'Ateneo e devono avere come punto di riferimento obbligatorio l'ISEE per l'Università.   </t>
  </si>
  <si>
    <r>
      <rPr>
        <b/>
        <sz val="10"/>
        <rFont val="Arial"/>
        <family val="2"/>
      </rPr>
      <t>Riconoscimento di una borsa di studio / una fascia di contribuzione inferiore rispetto agli effettivi requisiti economici riscontrati / omissione dei controlli previsti sulla documentazione presentata</t>
    </r>
    <r>
      <rPr>
        <sz val="10"/>
        <rFont val="Arial"/>
        <family val="2"/>
      </rPr>
      <t>, al fine di favorire un candidato che abbia legami con il personale dell'ufficio competente.</t>
    </r>
  </si>
  <si>
    <t xml:space="preserve">Il procedimento è minuzionsamente disciplinato in ogni sua fase, a partire dalla disciplina nazionale  fino ai provvedimenti dell'Ateneo.  </t>
  </si>
  <si>
    <t>Normativa primaria; Regolamenti e provvedimenti d'Ateneo.</t>
  </si>
  <si>
    <t>Gestione accordi / convenzioni per la formazione / mobilità degli studenti</t>
  </si>
  <si>
    <r>
      <rPr>
        <b/>
        <sz val="10"/>
        <rFont val="Arial"/>
        <family val="2"/>
      </rPr>
      <t xml:space="preserve">Accettazione di denaro o altra utilità </t>
    </r>
    <r>
      <rPr>
        <sz val="10"/>
        <rFont val="Arial"/>
        <family val="2"/>
      </rPr>
      <t>al fine di garantire l'accesso ai programmi internazionali / il riconoscimento delle attività svolte all'estero a un candidato pur in assenza dei requisiti necessari.</t>
    </r>
  </si>
  <si>
    <t xml:space="preserve">Il procedimento è minuzionsamente disciplinato in ogni sua fase, a partire dalla disciplina nazionale e internazionale  fino ai provvedimenti dell'Ateneo.  </t>
  </si>
  <si>
    <t>Normativa internazionale delle Agenzie che gestiscono la mobilità degli studenti; Regolamento sulla mobilità internazionale degli studenti; bandi di Ateneo.</t>
  </si>
  <si>
    <r>
      <t xml:space="preserve">1. Per ciascuna procedura selettiva viene individuata una Commissione di valutazione, la cui nomina è disposta, a seconda dei casi, con decreto del Rettore o del Direttore del Dipartimento interessato.
</t>
    </r>
    <r>
      <rPr>
        <i/>
        <sz val="10"/>
        <rFont val="Arial"/>
        <family val="2"/>
      </rPr>
      <t xml:space="preserve">(Rif. Regolamento sulla mobilità internazionale degli studenti, art. 6)
2. </t>
    </r>
    <r>
      <rPr>
        <sz val="10"/>
        <rFont val="Arial"/>
        <family val="2"/>
      </rPr>
      <t xml:space="preserve">Le attività che lo studente deve sostenere presso l'Ateneo partner all'estero sono formalizzate, entro 30 giorni dalla partenza, in ul </t>
    </r>
    <r>
      <rPr>
        <i/>
        <sz val="10"/>
        <rFont val="Arial"/>
        <family val="2"/>
      </rPr>
      <t>Learning Agreement</t>
    </r>
    <r>
      <rPr>
        <sz val="10"/>
        <rFont val="Arial"/>
        <family val="2"/>
      </rPr>
      <t xml:space="preserve"> a cura dello studente e del docente coordinatore dello scambio, e con il delegato della mobilità del Dipartimento, o con il referente dei tirocini, ove presente, e viene verificato dal Delegato di Dipartimento, prima della trasmissione all’Ufficio per la Mobilità internazionale.
Il riconoscimento dei crediti in mobilità è subordinato alla deliberazione del Consiglio di Dipartimento.
Possono essere riconosciute soltanto le attività svolte durante il periodo di mobilità e, salvo ipotesi eccezionali e documentate, previste nel Learning Agreement.
</t>
    </r>
    <r>
      <rPr>
        <i/>
        <sz val="10"/>
        <rFont val="Arial"/>
        <family val="2"/>
      </rPr>
      <t>(Rif. Regolamento sulla mobilità internazionale degli studenti, art. 5)</t>
    </r>
  </si>
  <si>
    <r>
      <rPr>
        <b/>
        <sz val="10"/>
        <rFont val="Arial"/>
        <family val="2"/>
      </rPr>
      <t>Ammissione a un programma internazionale / riconoscimento delle attività svolte, pur in assenza dei requisiti necessari,</t>
    </r>
    <r>
      <rPr>
        <sz val="10"/>
        <rFont val="Arial"/>
        <family val="2"/>
      </rPr>
      <t xml:space="preserve"> a un candidato che abbia legami con il personale dell'ufficio competente.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</si>
</sst>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9"/>
      <color theme="0"/>
      <name val="Arial"/>
      <family val="2"/>
    </font>
    <font>
      <i/>
      <sz val="9"/>
      <color theme="0"/>
      <name val="Arial"/>
      <family val="2"/>
    </font>
    <font>
      <i/>
      <sz val="10"/>
      <name val="Arial"/>
      <family val="2"/>
    </font>
    <font>
      <b/>
      <i/>
      <sz val="10"/>
      <name val="Arial"/>
      <family val="2"/>
    </font>
  </fonts>
  <fills count="4">
    <fill>
      <patternFill patternType="none"/>
    </fill>
    <fill>
      <patternFill patternType="gray125"/>
    </fill>
    <fill>
      <patternFill patternType="solid">
        <fgColor rgb="FF5D7B9A"/>
        <bgColor indexed="64"/>
      </patternFill>
    </fill>
    <fill>
      <patternFill patternType="solid">
        <fgColor theme="0" tint="-4.9989318521683403E-2"/>
        <bgColor indexed="64"/>
      </patternFill>
    </fill>
  </fills>
  <borders count="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5">
    <xf numFmtId="0" fontId="0" fillId="0" borderId="0"/>
    <xf numFmtId="0" fontId="6" fillId="0" borderId="0"/>
    <xf numFmtId="0" fontId="5" fillId="0" borderId="0"/>
    <xf numFmtId="0" fontId="6" fillId="0" borderId="0"/>
    <xf numFmtId="0" fontId="7" fillId="0" borderId="0"/>
    <xf numFmtId="0" fontId="6" fillId="0" borderId="0"/>
    <xf numFmtId="0" fontId="4" fillId="0" borderId="0"/>
    <xf numFmtId="0" fontId="6"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3">
    <xf numFmtId="0" fontId="0" fillId="0" borderId="0" xfId="0"/>
    <xf numFmtId="0" fontId="0" fillId="0" borderId="0" xfId="0" applyAlignment="1">
      <alignment shrinkToFit="1"/>
    </xf>
    <xf numFmtId="1" fontId="9" fillId="2" borderId="2" xfId="0" applyNumberFormat="1" applyFont="1" applyFill="1" applyBorder="1" applyAlignment="1">
      <alignment horizontal="center" vertical="center" wrapText="1"/>
    </xf>
    <xf numFmtId="2" fontId="9" fillId="2" borderId="2" xfId="0" applyNumberFormat="1" applyFont="1" applyFill="1" applyBorder="1" applyAlignment="1">
      <alignment horizontal="center" vertical="center" wrapText="1"/>
    </xf>
    <xf numFmtId="2" fontId="8" fillId="0" borderId="4"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quotePrefix="1" applyFont="1" applyFill="1" applyBorder="1" applyAlignment="1">
      <alignment horizontal="left" vertical="center" wrapText="1"/>
    </xf>
    <xf numFmtId="2" fontId="8" fillId="0" borderId="4" xfId="0" applyNumberFormat="1" applyFont="1" applyFill="1" applyBorder="1" applyAlignment="1">
      <alignment horizontal="center" vertical="center" wrapText="1"/>
    </xf>
    <xf numFmtId="1" fontId="6" fillId="0" borderId="4" xfId="3" applyNumberFormat="1" applyFont="1" applyFill="1" applyBorder="1" applyAlignment="1">
      <alignment horizontal="left" vertical="center" wrapText="1"/>
    </xf>
    <xf numFmtId="1" fontId="8" fillId="0" borderId="4" xfId="3" applyNumberFormat="1" applyFont="1" applyFill="1" applyBorder="1" applyAlignment="1">
      <alignment horizontal="left" vertical="center" wrapText="1"/>
    </xf>
    <xf numFmtId="1" fontId="6" fillId="0" borderId="4"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1" fontId="8" fillId="3" borderId="4" xfId="1"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0" borderId="0" xfId="0" applyFill="1"/>
    <xf numFmtId="0" fontId="6" fillId="0" borderId="4" xfId="1" applyFont="1" applyFill="1" applyBorder="1" applyAlignment="1">
      <alignment horizontal="left" vertical="center" wrapText="1"/>
    </xf>
    <xf numFmtId="1" fontId="6" fillId="0" borderId="4" xfId="0" applyNumberFormat="1" applyFont="1" applyFill="1" applyBorder="1" applyAlignment="1">
      <alignment horizontal="center" vertical="center"/>
    </xf>
    <xf numFmtId="49" fontId="6" fillId="0" borderId="4" xfId="0" applyNumberFormat="1"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cellXfs>
  <cellStyles count="15">
    <cellStyle name="Normal 2" xfId="1"/>
    <cellStyle name="Normal 3" xfId="3"/>
    <cellStyle name="Normal 4" xfId="2"/>
    <cellStyle name="Normal 4 2" xfId="6"/>
    <cellStyle name="Normal 4 2 2" xfId="10"/>
    <cellStyle name="Normal 4 2 3" xfId="13"/>
    <cellStyle name="Normal 4 3" xfId="9"/>
    <cellStyle name="Normal 4 4" xfId="12"/>
    <cellStyle name="Normal 5" xfId="4"/>
    <cellStyle name="Normal 5 2" xfId="7"/>
    <cellStyle name="Normal 6" xfId="8"/>
    <cellStyle name="Normal 6 2" xfId="11"/>
    <cellStyle name="Normal 6 3" xfId="14"/>
    <cellStyle name="Normale" xfId="0" builtinId="0"/>
    <cellStyle name="Normale 2" xfId="5"/>
  </cellStyles>
  <dxfs count="32">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s>
  <tableStyles count="0" defaultTableStyle="TableStyleMedium9" defaultPivotStyle="PivotStyleLight16"/>
  <colors>
    <mruColors>
      <color rgb="FFFFFF99"/>
      <color rgb="FFFF0000"/>
      <color rgb="FF5D7B9A"/>
      <color rgb="FF006600"/>
      <color rgb="FF00B050"/>
      <color rgb="FF006633"/>
      <color rgb="FFF51B5E"/>
      <color rgb="FFFA38D5"/>
      <color rgb="FFBC0495"/>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3.2" x14ac:dyDescent="0.25"/>
  <cols>
    <col min="1" max="16384" width="8.66406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zoomScaleNormal="100" workbookViewId="0">
      <pane xSplit="7" ySplit="3" topLeftCell="H20" activePane="bottomRight" state="frozen"/>
      <selection pane="topRight" activeCell="H1" sqref="H1"/>
      <selection pane="bottomLeft" activeCell="A3" sqref="A3"/>
      <selection pane="bottomRight" activeCell="G23" sqref="G23"/>
    </sheetView>
  </sheetViews>
  <sheetFormatPr defaultRowHeight="13.2" outlineLevelCol="1" x14ac:dyDescent="0.25"/>
  <cols>
    <col min="1" max="1" width="0.6640625" customWidth="1"/>
    <col min="2" max="2" width="3" bestFit="1" customWidth="1"/>
    <col min="3" max="3" width="13.33203125" customWidth="1"/>
    <col min="4" max="4" width="17.33203125" bestFit="1" customWidth="1"/>
    <col min="5" max="5" width="20.33203125" bestFit="1" customWidth="1"/>
    <col min="6" max="6" width="14.88671875" bestFit="1" customWidth="1"/>
    <col min="7" max="7" width="17" bestFit="1" customWidth="1"/>
    <col min="8" max="8" width="98" bestFit="1" customWidth="1"/>
    <col min="9" max="9" width="40" customWidth="1" outlineLevel="1"/>
    <col min="10" max="10" width="12.5546875" customWidth="1" outlineLevel="1"/>
    <col min="11" max="11" width="8.5546875" customWidth="1" outlineLevel="1"/>
    <col min="12" max="12" width="13.44140625" customWidth="1" outlineLevel="1"/>
    <col min="13" max="13" width="133.33203125" customWidth="1"/>
    <col min="14" max="14" width="20" bestFit="1" customWidth="1"/>
    <col min="15" max="15" width="18.109375" bestFit="1" customWidth="1"/>
    <col min="16" max="16" width="11.6640625" bestFit="1" customWidth="1"/>
  </cols>
  <sheetData>
    <row r="1" spans="1:16" ht="4.95" customHeight="1" x14ac:dyDescent="0.25"/>
    <row r="2" spans="1:16" ht="4.95" customHeight="1" x14ac:dyDescent="0.25"/>
    <row r="3" spans="1:16" ht="36" x14ac:dyDescent="0.25">
      <c r="B3" s="12" t="s">
        <v>14</v>
      </c>
      <c r="C3" s="12" t="s">
        <v>0</v>
      </c>
      <c r="D3" s="5" t="s">
        <v>1</v>
      </c>
      <c r="E3" s="5" t="s">
        <v>2</v>
      </c>
      <c r="F3" s="5" t="s">
        <v>18</v>
      </c>
      <c r="G3" s="5" t="s">
        <v>6</v>
      </c>
      <c r="H3" s="5" t="s">
        <v>13</v>
      </c>
      <c r="I3" s="2" t="s">
        <v>12</v>
      </c>
      <c r="J3" s="3" t="s">
        <v>3</v>
      </c>
      <c r="K3" s="3" t="s">
        <v>7</v>
      </c>
      <c r="L3" s="2" t="s">
        <v>8</v>
      </c>
      <c r="M3" s="5" t="s">
        <v>4</v>
      </c>
      <c r="N3" s="5" t="s">
        <v>10</v>
      </c>
      <c r="O3" s="5" t="s">
        <v>5</v>
      </c>
      <c r="P3" s="13" t="s">
        <v>11</v>
      </c>
    </row>
    <row r="4" spans="1:16" ht="52.8" x14ac:dyDescent="0.25">
      <c r="A4" s="16"/>
      <c r="B4" s="18">
        <v>1</v>
      </c>
      <c r="C4" s="9" t="s">
        <v>36</v>
      </c>
      <c r="D4" s="10" t="s">
        <v>9</v>
      </c>
      <c r="E4" s="9" t="s">
        <v>16</v>
      </c>
      <c r="F4" s="9" t="s">
        <v>19</v>
      </c>
      <c r="G4" s="6" t="s">
        <v>15</v>
      </c>
      <c r="H4" s="6" t="s">
        <v>26</v>
      </c>
      <c r="I4" s="11" t="s">
        <v>48</v>
      </c>
      <c r="J4" s="4" t="s">
        <v>47</v>
      </c>
      <c r="K4" s="4" t="s">
        <v>42</v>
      </c>
      <c r="L4" s="14" t="str">
        <f t="shared" ref="L4:L28" si="0">IF(OR(J4="",K4=""),"",IF(LEFT(J4,1)*LEFT(K4,1)=1,"1 - Basso",IF(LEFT(J4,1)*LEFT(K4,1)=2,"2 - Basso", IF(LEFT(J4,1)*LEFT(K4,1)=3,"3 - Medio",IF(LEFT(J4,1)*LEFT(K4,1)=4,"4 - Medio",IF(LEFT(J4,1)*LEFT(K4,1)=6,"6 - Alto", IF(LEFT(J4,1)*LEFT(K4,1)=9,"9 - Alto")))))))</f>
        <v>3 - Medio</v>
      </c>
      <c r="M4" s="7" t="s">
        <v>66</v>
      </c>
      <c r="N4" s="8" t="s">
        <v>69</v>
      </c>
      <c r="O4" s="6" t="s">
        <v>70</v>
      </c>
      <c r="P4" s="15" t="str">
        <f t="shared" ref="P4:P28" si="1">IF(OR(N4="2 - Migliorabile",N4="3 - Inadeguato"),MID(L4,4,100),"")</f>
        <v xml:space="preserve"> Medio</v>
      </c>
    </row>
    <row r="5" spans="1:16" ht="79.2" x14ac:dyDescent="0.25">
      <c r="A5" s="16"/>
      <c r="B5" s="18">
        <f>B4+1</f>
        <v>2</v>
      </c>
      <c r="C5" s="9" t="s">
        <v>37</v>
      </c>
      <c r="D5" s="10" t="s">
        <v>9</v>
      </c>
      <c r="E5" s="9" t="s">
        <v>16</v>
      </c>
      <c r="F5" s="9" t="s">
        <v>19</v>
      </c>
      <c r="G5" s="6" t="s">
        <v>20</v>
      </c>
      <c r="H5" s="6" t="s">
        <v>25</v>
      </c>
      <c r="I5" s="11" t="s">
        <v>48</v>
      </c>
      <c r="J5" s="4" t="s">
        <v>47</v>
      </c>
      <c r="K5" s="4" t="s">
        <v>42</v>
      </c>
      <c r="L5" s="14" t="str">
        <f t="shared" si="0"/>
        <v>3 - Medio</v>
      </c>
      <c r="M5" s="7" t="s">
        <v>67</v>
      </c>
      <c r="N5" s="8" t="s">
        <v>69</v>
      </c>
      <c r="O5" s="6" t="s">
        <v>70</v>
      </c>
      <c r="P5" s="15" t="str">
        <f t="shared" si="1"/>
        <v xml:space="preserve"> Medio</v>
      </c>
    </row>
    <row r="6" spans="1:16" ht="66" x14ac:dyDescent="0.25">
      <c r="A6" s="16"/>
      <c r="B6" s="18">
        <f>B5+1</f>
        <v>3</v>
      </c>
      <c r="C6" s="9" t="s">
        <v>38</v>
      </c>
      <c r="D6" s="10" t="s">
        <v>9</v>
      </c>
      <c r="E6" s="9" t="s">
        <v>16</v>
      </c>
      <c r="F6" s="9" t="s">
        <v>21</v>
      </c>
      <c r="G6" s="6" t="s">
        <v>23</v>
      </c>
      <c r="H6" s="6" t="s">
        <v>24</v>
      </c>
      <c r="I6" s="11" t="s">
        <v>44</v>
      </c>
      <c r="J6" s="4" t="s">
        <v>41</v>
      </c>
      <c r="K6" s="4" t="s">
        <v>42</v>
      </c>
      <c r="L6" s="14" t="str">
        <f t="shared" si="0"/>
        <v>1 - Basso</v>
      </c>
      <c r="M6" s="7" t="s">
        <v>68</v>
      </c>
      <c r="N6" s="8" t="s">
        <v>65</v>
      </c>
      <c r="O6" s="6"/>
      <c r="P6" s="15" t="str">
        <f t="shared" si="1"/>
        <v/>
      </c>
    </row>
    <row r="7" spans="1:16" ht="52.8" x14ac:dyDescent="0.25">
      <c r="A7" s="16"/>
      <c r="B7" s="18">
        <f t="shared" ref="B7:B28" si="2">B6+1</f>
        <v>4</v>
      </c>
      <c r="C7" s="9" t="s">
        <v>36</v>
      </c>
      <c r="D7" s="10" t="s">
        <v>9</v>
      </c>
      <c r="E7" s="9" t="s">
        <v>16</v>
      </c>
      <c r="F7" s="9" t="s">
        <v>21</v>
      </c>
      <c r="G7" s="6" t="s">
        <v>15</v>
      </c>
      <c r="H7" s="6" t="s">
        <v>30</v>
      </c>
      <c r="I7" s="11" t="s">
        <v>48</v>
      </c>
      <c r="J7" s="4" t="s">
        <v>47</v>
      </c>
      <c r="K7" s="4" t="s">
        <v>42</v>
      </c>
      <c r="L7" s="14" t="str">
        <f t="shared" si="0"/>
        <v>3 - Medio</v>
      </c>
      <c r="M7" s="7" t="s">
        <v>71</v>
      </c>
      <c r="N7" s="8" t="s">
        <v>69</v>
      </c>
      <c r="O7" s="6" t="s">
        <v>70</v>
      </c>
      <c r="P7" s="15" t="str">
        <f t="shared" si="1"/>
        <v xml:space="preserve"> Medio</v>
      </c>
    </row>
    <row r="8" spans="1:16" ht="66" x14ac:dyDescent="0.25">
      <c r="A8" s="16"/>
      <c r="B8" s="18">
        <f t="shared" si="2"/>
        <v>5</v>
      </c>
      <c r="C8" s="9" t="s">
        <v>38</v>
      </c>
      <c r="D8" s="10" t="s">
        <v>9</v>
      </c>
      <c r="E8" s="9" t="s">
        <v>16</v>
      </c>
      <c r="F8" s="9" t="s">
        <v>21</v>
      </c>
      <c r="G8" s="6" t="s">
        <v>20</v>
      </c>
      <c r="H8" s="6" t="s">
        <v>64</v>
      </c>
      <c r="I8" s="11" t="s">
        <v>45</v>
      </c>
      <c r="J8" s="4" t="s">
        <v>43</v>
      </c>
      <c r="K8" s="4" t="s">
        <v>42</v>
      </c>
      <c r="L8" s="14" t="str">
        <f t="shared" si="0"/>
        <v>2 - Basso</v>
      </c>
      <c r="M8" s="7" t="s">
        <v>67</v>
      </c>
      <c r="N8" s="8" t="s">
        <v>69</v>
      </c>
      <c r="O8" s="6"/>
      <c r="P8" s="15" t="str">
        <f t="shared" si="1"/>
        <v xml:space="preserve"> Basso</v>
      </c>
    </row>
    <row r="9" spans="1:16" ht="92.4" x14ac:dyDescent="0.25">
      <c r="A9" s="16"/>
      <c r="B9" s="18">
        <f t="shared" si="2"/>
        <v>6</v>
      </c>
      <c r="C9" s="9" t="s">
        <v>39</v>
      </c>
      <c r="D9" s="10" t="s">
        <v>9</v>
      </c>
      <c r="E9" s="9" t="s">
        <v>16</v>
      </c>
      <c r="F9" s="9" t="s">
        <v>22</v>
      </c>
      <c r="G9" s="6" t="s">
        <v>15</v>
      </c>
      <c r="H9" s="17" t="s">
        <v>34</v>
      </c>
      <c r="I9" s="11" t="s">
        <v>46</v>
      </c>
      <c r="J9" s="4" t="s">
        <v>41</v>
      </c>
      <c r="K9" s="4" t="s">
        <v>42</v>
      </c>
      <c r="L9" s="14" t="str">
        <f t="shared" si="0"/>
        <v>1 - Basso</v>
      </c>
      <c r="M9" s="7" t="s">
        <v>72</v>
      </c>
      <c r="N9" s="8" t="s">
        <v>69</v>
      </c>
      <c r="O9" s="6" t="s">
        <v>70</v>
      </c>
      <c r="P9" s="15" t="str">
        <f t="shared" si="1"/>
        <v xml:space="preserve"> Basso</v>
      </c>
    </row>
    <row r="10" spans="1:16" ht="79.2" x14ac:dyDescent="0.25">
      <c r="A10" s="16"/>
      <c r="B10" s="18">
        <f t="shared" si="2"/>
        <v>7</v>
      </c>
      <c r="C10" s="9" t="s">
        <v>36</v>
      </c>
      <c r="D10" s="10" t="s">
        <v>9</v>
      </c>
      <c r="E10" s="9" t="s">
        <v>40</v>
      </c>
      <c r="F10" s="9" t="s">
        <v>19</v>
      </c>
      <c r="G10" s="6" t="s">
        <v>15</v>
      </c>
      <c r="H10" s="6" t="s">
        <v>26</v>
      </c>
      <c r="I10" s="11" t="s">
        <v>53</v>
      </c>
      <c r="J10" s="4" t="s">
        <v>43</v>
      </c>
      <c r="K10" s="4" t="s">
        <v>49</v>
      </c>
      <c r="L10" s="14" t="str">
        <f t="shared" si="0"/>
        <v>4 - Medio</v>
      </c>
      <c r="M10" s="7" t="s">
        <v>73</v>
      </c>
      <c r="N10" s="8" t="s">
        <v>69</v>
      </c>
      <c r="O10" s="6" t="s">
        <v>70</v>
      </c>
      <c r="P10" s="15" t="str">
        <f t="shared" si="1"/>
        <v xml:space="preserve"> Medio</v>
      </c>
    </row>
    <row r="11" spans="1:16" ht="79.2" x14ac:dyDescent="0.25">
      <c r="A11" s="16"/>
      <c r="B11" s="18">
        <f t="shared" si="2"/>
        <v>8</v>
      </c>
      <c r="C11" s="9" t="s">
        <v>37</v>
      </c>
      <c r="D11" s="10" t="s">
        <v>9</v>
      </c>
      <c r="E11" s="9" t="s">
        <v>40</v>
      </c>
      <c r="F11" s="9" t="s">
        <v>19</v>
      </c>
      <c r="G11" s="6" t="s">
        <v>20</v>
      </c>
      <c r="H11" s="6" t="s">
        <v>25</v>
      </c>
      <c r="I11" s="11" t="s">
        <v>53</v>
      </c>
      <c r="J11" s="4" t="s">
        <v>43</v>
      </c>
      <c r="K11" s="4" t="s">
        <v>49</v>
      </c>
      <c r="L11" s="14" t="str">
        <f t="shared" si="0"/>
        <v>4 - Medio</v>
      </c>
      <c r="M11" s="7" t="s">
        <v>74</v>
      </c>
      <c r="N11" s="8" t="s">
        <v>69</v>
      </c>
      <c r="O11" s="6"/>
      <c r="P11" s="15" t="str">
        <f t="shared" si="1"/>
        <v xml:space="preserve"> Medio</v>
      </c>
    </row>
    <row r="12" spans="1:16" ht="66" x14ac:dyDescent="0.25">
      <c r="A12" s="16"/>
      <c r="B12" s="18">
        <f t="shared" si="2"/>
        <v>9</v>
      </c>
      <c r="C12" s="9" t="s">
        <v>38</v>
      </c>
      <c r="D12" s="10" t="s">
        <v>9</v>
      </c>
      <c r="E12" s="9" t="s">
        <v>40</v>
      </c>
      <c r="F12" s="9" t="s">
        <v>21</v>
      </c>
      <c r="G12" s="6" t="s">
        <v>23</v>
      </c>
      <c r="H12" s="6" t="s">
        <v>24</v>
      </c>
      <c r="I12" s="11" t="s">
        <v>50</v>
      </c>
      <c r="J12" s="4" t="s">
        <v>41</v>
      </c>
      <c r="K12" s="4" t="s">
        <v>49</v>
      </c>
      <c r="L12" s="14" t="str">
        <f t="shared" si="0"/>
        <v>2 - Basso</v>
      </c>
      <c r="M12" s="7" t="s">
        <v>68</v>
      </c>
      <c r="N12" s="8" t="s">
        <v>65</v>
      </c>
      <c r="O12" s="6"/>
      <c r="P12" s="15" t="str">
        <f t="shared" si="1"/>
        <v/>
      </c>
    </row>
    <row r="13" spans="1:16" ht="52.8" x14ac:dyDescent="0.25">
      <c r="A13" s="16"/>
      <c r="B13" s="18">
        <f t="shared" si="2"/>
        <v>10</v>
      </c>
      <c r="C13" s="9" t="s">
        <v>38</v>
      </c>
      <c r="D13" s="10" t="s">
        <v>9</v>
      </c>
      <c r="E13" s="9" t="s">
        <v>40</v>
      </c>
      <c r="F13" s="9" t="s">
        <v>21</v>
      </c>
      <c r="G13" s="6" t="s">
        <v>15</v>
      </c>
      <c r="H13" s="6" t="s">
        <v>29</v>
      </c>
      <c r="I13" s="11" t="s">
        <v>52</v>
      </c>
      <c r="J13" s="4" t="s">
        <v>47</v>
      </c>
      <c r="K13" s="4" t="s">
        <v>49</v>
      </c>
      <c r="L13" s="14" t="str">
        <f t="shared" si="0"/>
        <v>6 - Alto</v>
      </c>
      <c r="M13" s="7" t="s">
        <v>75</v>
      </c>
      <c r="N13" s="8" t="s">
        <v>65</v>
      </c>
      <c r="O13" s="6"/>
      <c r="P13" s="15" t="str">
        <f t="shared" si="1"/>
        <v/>
      </c>
    </row>
    <row r="14" spans="1:16" ht="66" x14ac:dyDescent="0.25">
      <c r="A14" s="16"/>
      <c r="B14" s="18">
        <f t="shared" si="2"/>
        <v>11</v>
      </c>
      <c r="C14" s="9" t="s">
        <v>38</v>
      </c>
      <c r="D14" s="10" t="s">
        <v>9</v>
      </c>
      <c r="E14" s="9" t="s">
        <v>40</v>
      </c>
      <c r="F14" s="9" t="s">
        <v>21</v>
      </c>
      <c r="G14" s="6" t="s">
        <v>20</v>
      </c>
      <c r="H14" s="6" t="s">
        <v>64</v>
      </c>
      <c r="I14" s="11" t="s">
        <v>51</v>
      </c>
      <c r="J14" s="4" t="s">
        <v>43</v>
      </c>
      <c r="K14" s="4" t="s">
        <v>49</v>
      </c>
      <c r="L14" s="14" t="str">
        <f t="shared" si="0"/>
        <v>4 - Medio</v>
      </c>
      <c r="M14" s="7" t="s">
        <v>76</v>
      </c>
      <c r="N14" s="8" t="s">
        <v>65</v>
      </c>
      <c r="O14" s="6"/>
      <c r="P14" s="15" t="str">
        <f t="shared" si="1"/>
        <v/>
      </c>
    </row>
    <row r="15" spans="1:16" ht="92.4" x14ac:dyDescent="0.25">
      <c r="A15" s="16"/>
      <c r="B15" s="18">
        <f t="shared" si="2"/>
        <v>12</v>
      </c>
      <c r="C15" s="9" t="s">
        <v>39</v>
      </c>
      <c r="D15" s="10" t="s">
        <v>9</v>
      </c>
      <c r="E15" s="9" t="s">
        <v>40</v>
      </c>
      <c r="F15" s="9" t="s">
        <v>22</v>
      </c>
      <c r="G15" s="6" t="s">
        <v>15</v>
      </c>
      <c r="H15" s="17" t="s">
        <v>34</v>
      </c>
      <c r="I15" s="11" t="s">
        <v>54</v>
      </c>
      <c r="J15" s="4" t="s">
        <v>41</v>
      </c>
      <c r="K15" s="4" t="s">
        <v>49</v>
      </c>
      <c r="L15" s="14" t="str">
        <f t="shared" si="0"/>
        <v>2 - Basso</v>
      </c>
      <c r="M15" s="7" t="s">
        <v>72</v>
      </c>
      <c r="N15" s="8"/>
      <c r="O15" s="6"/>
      <c r="P15" s="15" t="str">
        <f t="shared" si="1"/>
        <v/>
      </c>
    </row>
    <row r="16" spans="1:16" ht="39.6" x14ac:dyDescent="0.25">
      <c r="A16" s="16"/>
      <c r="B16" s="18">
        <f t="shared" si="2"/>
        <v>13</v>
      </c>
      <c r="C16" s="9" t="s">
        <v>36</v>
      </c>
      <c r="D16" s="10" t="s">
        <v>9</v>
      </c>
      <c r="E16" s="9" t="s">
        <v>17</v>
      </c>
      <c r="F16" s="9" t="s">
        <v>19</v>
      </c>
      <c r="G16" s="6" t="s">
        <v>15</v>
      </c>
      <c r="H16" s="6" t="s">
        <v>32</v>
      </c>
      <c r="I16" s="11" t="s">
        <v>55</v>
      </c>
      <c r="J16" s="4" t="s">
        <v>43</v>
      </c>
      <c r="K16" s="4" t="s">
        <v>56</v>
      </c>
      <c r="L16" s="14" t="str">
        <f t="shared" si="0"/>
        <v>6 - Alto</v>
      </c>
      <c r="M16" s="7" t="s">
        <v>77</v>
      </c>
      <c r="N16" s="8" t="s">
        <v>69</v>
      </c>
      <c r="O16" s="6" t="s">
        <v>78</v>
      </c>
      <c r="P16" s="15" t="str">
        <f t="shared" si="1"/>
        <v xml:space="preserve"> Alto</v>
      </c>
    </row>
    <row r="17" spans="1:16" ht="79.2" x14ac:dyDescent="0.25">
      <c r="A17" s="16"/>
      <c r="B17" s="18">
        <f t="shared" si="2"/>
        <v>14</v>
      </c>
      <c r="C17" s="9" t="s">
        <v>37</v>
      </c>
      <c r="D17" s="10" t="s">
        <v>9</v>
      </c>
      <c r="E17" s="9" t="s">
        <v>17</v>
      </c>
      <c r="F17" s="9" t="s">
        <v>19</v>
      </c>
      <c r="G17" s="6" t="s">
        <v>20</v>
      </c>
      <c r="H17" s="6" t="s">
        <v>25</v>
      </c>
      <c r="I17" s="11" t="s">
        <v>55</v>
      </c>
      <c r="J17" s="4" t="s">
        <v>43</v>
      </c>
      <c r="K17" s="4" t="s">
        <v>49</v>
      </c>
      <c r="L17" s="14" t="str">
        <f t="shared" si="0"/>
        <v>4 - Medio</v>
      </c>
      <c r="M17" s="7" t="s">
        <v>79</v>
      </c>
      <c r="N17" s="8" t="s">
        <v>65</v>
      </c>
      <c r="O17" s="6"/>
      <c r="P17" s="15" t="str">
        <f t="shared" si="1"/>
        <v/>
      </c>
    </row>
    <row r="18" spans="1:16" ht="66" x14ac:dyDescent="0.25">
      <c r="A18" s="16"/>
      <c r="B18" s="18">
        <f t="shared" si="2"/>
        <v>15</v>
      </c>
      <c r="C18" s="9" t="s">
        <v>38</v>
      </c>
      <c r="D18" s="10" t="s">
        <v>9</v>
      </c>
      <c r="E18" s="9" t="s">
        <v>17</v>
      </c>
      <c r="F18" s="9" t="s">
        <v>21</v>
      </c>
      <c r="G18" s="6" t="s">
        <v>23</v>
      </c>
      <c r="H18" s="6" t="s">
        <v>24</v>
      </c>
      <c r="I18" s="11" t="s">
        <v>57</v>
      </c>
      <c r="J18" s="4" t="s">
        <v>41</v>
      </c>
      <c r="K18" s="4" t="s">
        <v>56</v>
      </c>
      <c r="L18" s="14" t="str">
        <f t="shared" si="0"/>
        <v>3 - Medio</v>
      </c>
      <c r="M18" s="7" t="s">
        <v>68</v>
      </c>
      <c r="N18" s="8" t="s">
        <v>65</v>
      </c>
      <c r="O18" s="6"/>
      <c r="P18" s="15" t="str">
        <f t="shared" si="1"/>
        <v/>
      </c>
    </row>
    <row r="19" spans="1:16" ht="52.8" x14ac:dyDescent="0.25">
      <c r="A19" s="16"/>
      <c r="B19" s="18">
        <f t="shared" si="2"/>
        <v>16</v>
      </c>
      <c r="C19" s="9" t="s">
        <v>38</v>
      </c>
      <c r="D19" s="10" t="s">
        <v>9</v>
      </c>
      <c r="E19" s="9" t="s">
        <v>17</v>
      </c>
      <c r="F19" s="9" t="s">
        <v>21</v>
      </c>
      <c r="G19" s="6" t="s">
        <v>15</v>
      </c>
      <c r="H19" s="6" t="s">
        <v>29</v>
      </c>
      <c r="I19" s="11" t="s">
        <v>55</v>
      </c>
      <c r="J19" s="4" t="s">
        <v>43</v>
      </c>
      <c r="K19" s="4" t="s">
        <v>56</v>
      </c>
      <c r="L19" s="14" t="str">
        <f t="shared" si="0"/>
        <v>6 - Alto</v>
      </c>
      <c r="M19" s="7" t="s">
        <v>80</v>
      </c>
      <c r="N19" s="8" t="s">
        <v>69</v>
      </c>
      <c r="O19" s="6" t="s">
        <v>78</v>
      </c>
      <c r="P19" s="15" t="str">
        <f t="shared" si="1"/>
        <v xml:space="preserve"> Alto</v>
      </c>
    </row>
    <row r="20" spans="1:16" ht="39.6" x14ac:dyDescent="0.25">
      <c r="A20" s="16"/>
      <c r="B20" s="18">
        <f t="shared" si="2"/>
        <v>17</v>
      </c>
      <c r="C20" s="9" t="s">
        <v>38</v>
      </c>
      <c r="D20" s="10" t="s">
        <v>9</v>
      </c>
      <c r="E20" s="9" t="s">
        <v>17</v>
      </c>
      <c r="F20" s="9" t="s">
        <v>21</v>
      </c>
      <c r="G20" s="6" t="s">
        <v>20</v>
      </c>
      <c r="H20" s="6" t="s">
        <v>64</v>
      </c>
      <c r="I20" s="11" t="s">
        <v>61</v>
      </c>
      <c r="J20" s="4" t="s">
        <v>43</v>
      </c>
      <c r="K20" s="4" t="s">
        <v>49</v>
      </c>
      <c r="L20" s="14" t="str">
        <f t="shared" si="0"/>
        <v>4 - Medio</v>
      </c>
      <c r="M20" s="7" t="s">
        <v>79</v>
      </c>
      <c r="N20" s="8" t="s">
        <v>65</v>
      </c>
      <c r="O20" s="6"/>
      <c r="P20" s="15" t="str">
        <f t="shared" si="1"/>
        <v/>
      </c>
    </row>
    <row r="21" spans="1:16" ht="114.6" customHeight="1" x14ac:dyDescent="0.25">
      <c r="A21" s="16"/>
      <c r="B21" s="18">
        <f t="shared" si="2"/>
        <v>18</v>
      </c>
      <c r="C21" s="9" t="s">
        <v>59</v>
      </c>
      <c r="D21" s="10" t="s">
        <v>9</v>
      </c>
      <c r="E21" s="9" t="s">
        <v>17</v>
      </c>
      <c r="F21" s="9" t="s">
        <v>22</v>
      </c>
      <c r="G21" s="6" t="s">
        <v>15</v>
      </c>
      <c r="H21" s="17" t="s">
        <v>34</v>
      </c>
      <c r="I21" s="11" t="s">
        <v>55</v>
      </c>
      <c r="J21" s="4" t="s">
        <v>43</v>
      </c>
      <c r="K21" s="4" t="s">
        <v>56</v>
      </c>
      <c r="L21" s="14" t="str">
        <f t="shared" si="0"/>
        <v>6 - Alto</v>
      </c>
      <c r="M21" s="7" t="s">
        <v>68</v>
      </c>
      <c r="N21" s="8" t="s">
        <v>69</v>
      </c>
      <c r="O21" s="6" t="s">
        <v>78</v>
      </c>
      <c r="P21" s="15" t="str">
        <f t="shared" si="1"/>
        <v xml:space="preserve"> Alto</v>
      </c>
    </row>
    <row r="22" spans="1:16" ht="52.8" x14ac:dyDescent="0.25">
      <c r="A22" s="16"/>
      <c r="B22" s="18">
        <f t="shared" si="2"/>
        <v>19</v>
      </c>
      <c r="C22" s="9" t="s">
        <v>36</v>
      </c>
      <c r="D22" s="10" t="s">
        <v>9</v>
      </c>
      <c r="E22" s="9" t="s">
        <v>27</v>
      </c>
      <c r="F22" s="9" t="s">
        <v>19</v>
      </c>
      <c r="G22" s="6" t="s">
        <v>15</v>
      </c>
      <c r="H22" s="6" t="s">
        <v>28</v>
      </c>
      <c r="I22" s="11" t="s">
        <v>58</v>
      </c>
      <c r="J22" s="4" t="s">
        <v>41</v>
      </c>
      <c r="K22" s="4" t="s">
        <v>56</v>
      </c>
      <c r="L22" s="14" t="str">
        <f t="shared" si="0"/>
        <v>3 - Medio</v>
      </c>
      <c r="M22" s="7" t="s">
        <v>81</v>
      </c>
      <c r="N22" s="8" t="s">
        <v>69</v>
      </c>
      <c r="O22" s="6" t="s">
        <v>78</v>
      </c>
      <c r="P22" s="15" t="str">
        <f t="shared" si="1"/>
        <v xml:space="preserve"> Medio</v>
      </c>
    </row>
    <row r="23" spans="1:16" ht="79.2" x14ac:dyDescent="0.25">
      <c r="A23" s="16"/>
      <c r="B23" s="18">
        <f t="shared" si="2"/>
        <v>20</v>
      </c>
      <c r="C23" s="9" t="s">
        <v>37</v>
      </c>
      <c r="D23" s="10" t="s">
        <v>9</v>
      </c>
      <c r="E23" s="9" t="s">
        <v>27</v>
      </c>
      <c r="F23" s="9" t="s">
        <v>19</v>
      </c>
      <c r="G23" s="6" t="s">
        <v>20</v>
      </c>
      <c r="H23" s="6" t="s">
        <v>84</v>
      </c>
      <c r="I23" s="11" t="s">
        <v>60</v>
      </c>
      <c r="J23" s="4" t="s">
        <v>43</v>
      </c>
      <c r="K23" s="4" t="s">
        <v>56</v>
      </c>
      <c r="L23" s="14" t="str">
        <f t="shared" si="0"/>
        <v>6 - Alto</v>
      </c>
      <c r="M23" s="7" t="s">
        <v>82</v>
      </c>
      <c r="N23" s="8" t="s">
        <v>65</v>
      </c>
      <c r="O23" s="6"/>
      <c r="P23" s="15" t="str">
        <f t="shared" si="1"/>
        <v/>
      </c>
    </row>
    <row r="24" spans="1:16" ht="66" x14ac:dyDescent="0.25">
      <c r="A24" s="16"/>
      <c r="B24" s="18">
        <f t="shared" si="2"/>
        <v>21</v>
      </c>
      <c r="C24" s="9" t="s">
        <v>38</v>
      </c>
      <c r="D24" s="10" t="s">
        <v>9</v>
      </c>
      <c r="E24" s="9" t="s">
        <v>27</v>
      </c>
      <c r="F24" s="9" t="s">
        <v>21</v>
      </c>
      <c r="G24" s="6" t="s">
        <v>23</v>
      </c>
      <c r="H24" s="6" t="s">
        <v>24</v>
      </c>
      <c r="I24" s="11" t="s">
        <v>57</v>
      </c>
      <c r="J24" s="4" t="s">
        <v>41</v>
      </c>
      <c r="K24" s="4" t="s">
        <v>56</v>
      </c>
      <c r="L24" s="14" t="str">
        <f t="shared" si="0"/>
        <v>3 - Medio</v>
      </c>
      <c r="M24" s="7" t="s">
        <v>68</v>
      </c>
      <c r="N24" s="8" t="s">
        <v>65</v>
      </c>
      <c r="O24" s="6"/>
      <c r="P24" s="15" t="str">
        <f t="shared" si="1"/>
        <v/>
      </c>
    </row>
    <row r="25" spans="1:16" ht="52.8" x14ac:dyDescent="0.25">
      <c r="A25" s="16"/>
      <c r="B25" s="18">
        <f t="shared" si="2"/>
        <v>22</v>
      </c>
      <c r="C25" s="9" t="s">
        <v>38</v>
      </c>
      <c r="D25" s="10" t="s">
        <v>9</v>
      </c>
      <c r="E25" s="9" t="s">
        <v>27</v>
      </c>
      <c r="F25" s="9" t="s">
        <v>21</v>
      </c>
      <c r="G25" s="6" t="s">
        <v>15</v>
      </c>
      <c r="H25" s="6" t="s">
        <v>31</v>
      </c>
      <c r="I25" s="11" t="s">
        <v>58</v>
      </c>
      <c r="J25" s="4" t="s">
        <v>41</v>
      </c>
      <c r="K25" s="4" t="s">
        <v>56</v>
      </c>
      <c r="L25" s="14" t="str">
        <f t="shared" si="0"/>
        <v>3 - Medio</v>
      </c>
      <c r="M25" s="7" t="s">
        <v>80</v>
      </c>
      <c r="N25" s="8" t="s">
        <v>69</v>
      </c>
      <c r="O25" s="6" t="s">
        <v>78</v>
      </c>
      <c r="P25" s="15" t="str">
        <f t="shared" si="1"/>
        <v xml:space="preserve"> Medio</v>
      </c>
    </row>
    <row r="26" spans="1:16" ht="39.6" x14ac:dyDescent="0.25">
      <c r="A26" s="16"/>
      <c r="B26" s="18">
        <f t="shared" si="2"/>
        <v>23</v>
      </c>
      <c r="C26" s="9" t="s">
        <v>38</v>
      </c>
      <c r="D26" s="10" t="s">
        <v>9</v>
      </c>
      <c r="E26" s="9" t="s">
        <v>27</v>
      </c>
      <c r="F26" s="9" t="s">
        <v>21</v>
      </c>
      <c r="G26" s="6" t="s">
        <v>20</v>
      </c>
      <c r="H26" s="6" t="s">
        <v>64</v>
      </c>
      <c r="I26" s="11" t="s">
        <v>62</v>
      </c>
      <c r="J26" s="4" t="s">
        <v>43</v>
      </c>
      <c r="K26" s="4" t="s">
        <v>49</v>
      </c>
      <c r="L26" s="14" t="str">
        <f t="shared" si="0"/>
        <v>4 - Medio</v>
      </c>
      <c r="M26" s="7" t="s">
        <v>79</v>
      </c>
      <c r="N26" s="8" t="s">
        <v>65</v>
      </c>
      <c r="O26" s="6"/>
      <c r="P26" s="15" t="str">
        <f t="shared" si="1"/>
        <v/>
      </c>
    </row>
    <row r="27" spans="1:16" ht="92.4" x14ac:dyDescent="0.25">
      <c r="A27" s="16"/>
      <c r="B27" s="18">
        <f t="shared" si="2"/>
        <v>24</v>
      </c>
      <c r="C27" s="9" t="s">
        <v>39</v>
      </c>
      <c r="D27" s="10" t="s">
        <v>9</v>
      </c>
      <c r="E27" s="9" t="s">
        <v>27</v>
      </c>
      <c r="F27" s="9" t="s">
        <v>22</v>
      </c>
      <c r="G27" s="6" t="s">
        <v>15</v>
      </c>
      <c r="H27" s="17" t="s">
        <v>35</v>
      </c>
      <c r="I27" s="11" t="s">
        <v>58</v>
      </c>
      <c r="J27" s="4" t="s">
        <v>41</v>
      </c>
      <c r="K27" s="4" t="s">
        <v>56</v>
      </c>
      <c r="L27" s="14" t="str">
        <f t="shared" si="0"/>
        <v>3 - Medio</v>
      </c>
      <c r="M27" s="7" t="s">
        <v>68</v>
      </c>
      <c r="N27" s="8" t="s">
        <v>69</v>
      </c>
      <c r="O27" s="6" t="s">
        <v>78</v>
      </c>
      <c r="P27" s="15" t="str">
        <f t="shared" si="1"/>
        <v xml:space="preserve"> Medio</v>
      </c>
    </row>
    <row r="28" spans="1:16" ht="39.6" x14ac:dyDescent="0.25">
      <c r="B28" s="18">
        <f t="shared" si="2"/>
        <v>25</v>
      </c>
      <c r="C28" s="9" t="s">
        <v>36</v>
      </c>
      <c r="D28" s="10" t="s">
        <v>9</v>
      </c>
      <c r="E28" s="9" t="s">
        <v>33</v>
      </c>
      <c r="F28" s="9" t="s">
        <v>19</v>
      </c>
      <c r="G28" s="6" t="s">
        <v>15</v>
      </c>
      <c r="H28" s="6" t="s">
        <v>83</v>
      </c>
      <c r="I28" s="11" t="s">
        <v>63</v>
      </c>
      <c r="J28" s="4" t="s">
        <v>41</v>
      </c>
      <c r="K28" s="4" t="s">
        <v>56</v>
      </c>
      <c r="L28" s="14" t="str">
        <f t="shared" si="0"/>
        <v>3 - Medio</v>
      </c>
      <c r="M28" s="7" t="s">
        <v>68</v>
      </c>
      <c r="N28" s="8" t="s">
        <v>69</v>
      </c>
      <c r="O28" s="6" t="s">
        <v>78</v>
      </c>
      <c r="P28" s="15" t="str">
        <f t="shared" si="1"/>
        <v xml:space="preserve"> Medio</v>
      </c>
    </row>
  </sheetData>
  <autoFilter ref="B3:P28">
    <sortState ref="B5:S30">
      <sortCondition ref="B4:B30"/>
    </sortState>
  </autoFilter>
  <conditionalFormatting sqref="J4:J28">
    <cfRule type="expression" dxfId="23" priority="13">
      <formula>J4="3 - Alta"</formula>
    </cfRule>
    <cfRule type="expression" dxfId="22" priority="14">
      <formula>J4="2 - Media"</formula>
    </cfRule>
    <cfRule type="expression" dxfId="21" priority="15">
      <formula>J4="1 - Bassa"</formula>
    </cfRule>
    <cfRule type="containsBlanks" dxfId="20" priority="16">
      <formula>LEN(TRIM(J4))=0</formula>
    </cfRule>
  </conditionalFormatting>
  <conditionalFormatting sqref="K4:K28">
    <cfRule type="expression" dxfId="19" priority="5">
      <formula>K4="3 - Alto"</formula>
    </cfRule>
    <cfRule type="expression" dxfId="18" priority="6">
      <formula>K4="2 - Medio"</formula>
    </cfRule>
    <cfRule type="expression" dxfId="17" priority="7">
      <formula>K4="1 - Basso"</formula>
    </cfRule>
    <cfRule type="containsBlanks" dxfId="16" priority="8">
      <formula>LEN(TRIM(K4))=0</formula>
    </cfRule>
  </conditionalFormatting>
  <dataValidations count="3">
    <dataValidation type="list" allowBlank="1" showInputMessage="1" showErrorMessage="1" sqref="J4:J28">
      <formula1>"1 - Bassa,2 - Media,3 - Alta"</formula1>
    </dataValidation>
    <dataValidation type="list" allowBlank="1" showInputMessage="1" showErrorMessage="1" sqref="K4:K28">
      <formula1>"1 - Basso,2 - Medio,3 - Alto"</formula1>
    </dataValidation>
    <dataValidation type="list" allowBlank="1" showInputMessage="1" showErrorMessage="1" sqref="N4:N28">
      <formula1>"1 - Idoneo,2 - Migliorabile,3 - Inadeguato"</formula1>
    </dataValidation>
  </dataValidations>
  <pageMargins left="0.7" right="0.7" top="0.75" bottom="0.75" header="0.3" footer="0.3"/>
  <pageSetup paperSize="8" scale="42" fitToHeight="0" orientation="landscape" verticalDpi="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1"/>
  <sheetViews>
    <sheetView showGridLines="0" zoomScale="90" zoomScaleNormal="90" workbookViewId="0">
      <pane ySplit="2" topLeftCell="A3" activePane="bottomLeft" state="frozen"/>
      <selection pane="bottomLeft" activeCell="B13" sqref="B13"/>
    </sheetView>
  </sheetViews>
  <sheetFormatPr defaultRowHeight="13.2" outlineLevelCol="1" x14ac:dyDescent="0.25"/>
  <cols>
    <col min="1" max="1" width="0.6640625" customWidth="1"/>
    <col min="2" max="2" width="3" bestFit="1" customWidth="1"/>
    <col min="3" max="3" width="7.44140625" bestFit="1" customWidth="1"/>
    <col min="4" max="4" width="17.33203125" bestFit="1" customWidth="1"/>
    <col min="5" max="5" width="22.44140625" customWidth="1"/>
    <col min="6" max="6" width="17" bestFit="1" customWidth="1"/>
    <col min="7" max="7" width="98" bestFit="1" customWidth="1"/>
    <col min="8" max="8" width="40" customWidth="1" outlineLevel="1"/>
    <col min="9" max="9" width="12.5546875" customWidth="1" outlineLevel="1"/>
    <col min="10" max="10" width="8.5546875" customWidth="1" outlineLevel="1"/>
    <col min="11" max="11" width="13.44140625" customWidth="1" outlineLevel="1"/>
    <col min="12" max="12" width="26.88671875" bestFit="1" customWidth="1"/>
    <col min="13" max="13" width="133.33203125" customWidth="1"/>
    <col min="14" max="14" width="20" bestFit="1" customWidth="1"/>
    <col min="15" max="15" width="18.109375" bestFit="1" customWidth="1"/>
    <col min="16" max="16" width="11.6640625" bestFit="1" customWidth="1"/>
  </cols>
  <sheetData>
    <row r="1" spans="2:16" ht="4.95" customHeight="1" x14ac:dyDescent="0.25"/>
    <row r="2" spans="2:16" ht="36" x14ac:dyDescent="0.25">
      <c r="B2" s="12" t="s">
        <v>14</v>
      </c>
      <c r="C2" s="12" t="s">
        <v>0</v>
      </c>
      <c r="D2" s="5" t="s">
        <v>1</v>
      </c>
      <c r="E2" s="5" t="s">
        <v>2</v>
      </c>
      <c r="F2" s="5" t="s">
        <v>6</v>
      </c>
      <c r="G2" s="5" t="s">
        <v>13</v>
      </c>
      <c r="H2" s="2" t="s">
        <v>12</v>
      </c>
      <c r="I2" s="3" t="s">
        <v>3</v>
      </c>
      <c r="J2" s="3" t="s">
        <v>7</v>
      </c>
      <c r="K2" s="2" t="s">
        <v>8</v>
      </c>
      <c r="L2" s="22" t="s">
        <v>138</v>
      </c>
      <c r="M2" s="5" t="s">
        <v>4</v>
      </c>
      <c r="N2" s="5" t="s">
        <v>10</v>
      </c>
      <c r="O2" s="5" t="s">
        <v>5</v>
      </c>
      <c r="P2" s="13" t="s">
        <v>11</v>
      </c>
    </row>
    <row r="3" spans="2:16" ht="79.2" x14ac:dyDescent="0.25">
      <c r="B3" s="20">
        <v>1</v>
      </c>
      <c r="C3" s="9"/>
      <c r="D3" s="10" t="s">
        <v>139</v>
      </c>
      <c r="E3" s="17" t="s">
        <v>140</v>
      </c>
      <c r="F3" s="17" t="s">
        <v>141</v>
      </c>
      <c r="G3" s="17" t="s">
        <v>142</v>
      </c>
      <c r="H3" s="11" t="s">
        <v>143</v>
      </c>
      <c r="I3" s="4" t="s">
        <v>41</v>
      </c>
      <c r="J3" s="4" t="s">
        <v>56</v>
      </c>
      <c r="K3" s="14" t="str">
        <f t="shared" ref="K3:K13" si="0">IF(OR(I3="",J3=""),"",IF(LEFT(I3,1)*LEFT(J3,1)=1,"1 - Basso",IF(LEFT(I3,1)*LEFT(J3,1)=2,"2 - Basso", IF(LEFT(I3,1)*LEFT(J3,1)=3,"3 - Medio",IF(LEFT(I3,1)*LEFT(J3,1)=4,"4 - Medio",IF(LEFT(I3,1)*LEFT(J3,1)=6,"6 - Alto", IF(LEFT(I3,1)*LEFT(J3,1)=9,"9 - Alto")))))))</f>
        <v>3 - Medio</v>
      </c>
      <c r="L3" s="19" t="s">
        <v>144</v>
      </c>
      <c r="M3" s="7" t="s">
        <v>145</v>
      </c>
      <c r="N3" s="4" t="s">
        <v>65</v>
      </c>
      <c r="O3" s="6"/>
      <c r="P3" s="15" t="str">
        <f t="shared" ref="P3:P13" si="1">IF(OR(N3="2 - Migliorabile",N3="3 - Inadeguato"),MID(K3,4,100),"")</f>
        <v/>
      </c>
    </row>
    <row r="4" spans="2:16" ht="66" x14ac:dyDescent="0.25">
      <c r="B4" s="20">
        <v>2</v>
      </c>
      <c r="C4" s="9"/>
      <c r="D4" s="10" t="s">
        <v>139</v>
      </c>
      <c r="E4" s="9" t="s">
        <v>146</v>
      </c>
      <c r="F4" s="6" t="s">
        <v>15</v>
      </c>
      <c r="G4" s="17" t="s">
        <v>147</v>
      </c>
      <c r="H4" s="11" t="s">
        <v>148</v>
      </c>
      <c r="I4" s="4" t="s">
        <v>41</v>
      </c>
      <c r="J4" s="4" t="s">
        <v>49</v>
      </c>
      <c r="K4" s="14" t="str">
        <f t="shared" si="0"/>
        <v>2 - Basso</v>
      </c>
      <c r="L4" s="19" t="s">
        <v>149</v>
      </c>
      <c r="M4" s="7" t="s">
        <v>150</v>
      </c>
      <c r="N4" s="4" t="s">
        <v>65</v>
      </c>
      <c r="O4" s="6"/>
      <c r="P4" s="15" t="str">
        <f t="shared" si="1"/>
        <v/>
      </c>
    </row>
    <row r="5" spans="2:16" ht="66" x14ac:dyDescent="0.25">
      <c r="B5" s="20">
        <v>3</v>
      </c>
      <c r="C5" s="9"/>
      <c r="D5" s="10" t="s">
        <v>139</v>
      </c>
      <c r="E5" s="9" t="s">
        <v>151</v>
      </c>
      <c r="F5" s="6" t="s">
        <v>15</v>
      </c>
      <c r="G5" s="17" t="s">
        <v>152</v>
      </c>
      <c r="H5" s="11" t="s">
        <v>153</v>
      </c>
      <c r="I5" s="4" t="s">
        <v>43</v>
      </c>
      <c r="J5" s="4" t="s">
        <v>49</v>
      </c>
      <c r="K5" s="14" t="str">
        <f t="shared" si="0"/>
        <v>4 - Medio</v>
      </c>
      <c r="L5" s="19" t="s">
        <v>154</v>
      </c>
      <c r="M5" s="7" t="s">
        <v>155</v>
      </c>
      <c r="N5" s="4" t="s">
        <v>65</v>
      </c>
      <c r="O5" s="6"/>
      <c r="P5" s="15"/>
    </row>
    <row r="6" spans="2:16" s="16" customFormat="1" ht="66" x14ac:dyDescent="0.25">
      <c r="B6" s="20">
        <v>4</v>
      </c>
      <c r="C6" s="9"/>
      <c r="D6" s="10" t="s">
        <v>139</v>
      </c>
      <c r="E6" s="9" t="s">
        <v>156</v>
      </c>
      <c r="F6" s="6" t="s">
        <v>157</v>
      </c>
      <c r="G6" s="17" t="s">
        <v>158</v>
      </c>
      <c r="H6" s="11" t="s">
        <v>159</v>
      </c>
      <c r="I6" s="4" t="s">
        <v>41</v>
      </c>
      <c r="J6" s="4" t="s">
        <v>49</v>
      </c>
      <c r="K6" s="14" t="str">
        <f t="shared" si="0"/>
        <v>2 - Basso</v>
      </c>
      <c r="L6" s="19" t="s">
        <v>160</v>
      </c>
      <c r="M6" s="7" t="s">
        <v>161</v>
      </c>
      <c r="N6" s="4" t="s">
        <v>65</v>
      </c>
      <c r="O6" s="6"/>
      <c r="P6" s="15" t="str">
        <f t="shared" si="1"/>
        <v/>
      </c>
    </row>
    <row r="7" spans="2:16" ht="66" x14ac:dyDescent="0.25">
      <c r="B7" s="20">
        <v>5</v>
      </c>
      <c r="C7" s="9"/>
      <c r="D7" s="10" t="s">
        <v>139</v>
      </c>
      <c r="E7" s="9" t="s">
        <v>156</v>
      </c>
      <c r="F7" s="6" t="s">
        <v>23</v>
      </c>
      <c r="G7" s="6" t="s">
        <v>162</v>
      </c>
      <c r="H7" s="11" t="s">
        <v>163</v>
      </c>
      <c r="I7" s="4" t="s">
        <v>43</v>
      </c>
      <c r="J7" s="4" t="s">
        <v>49</v>
      </c>
      <c r="K7" s="14" t="str">
        <f t="shared" si="0"/>
        <v>4 - Medio</v>
      </c>
      <c r="L7" s="19" t="s">
        <v>160</v>
      </c>
      <c r="M7" s="7" t="s">
        <v>164</v>
      </c>
      <c r="N7" s="4" t="s">
        <v>65</v>
      </c>
      <c r="O7" s="6"/>
      <c r="P7" s="15" t="str">
        <f t="shared" si="1"/>
        <v/>
      </c>
    </row>
    <row r="8" spans="2:16" ht="66" x14ac:dyDescent="0.25">
      <c r="B8" s="20">
        <v>6</v>
      </c>
      <c r="C8" s="9"/>
      <c r="D8" s="10" t="s">
        <v>139</v>
      </c>
      <c r="E8" s="9" t="s">
        <v>165</v>
      </c>
      <c r="F8" s="17" t="s">
        <v>15</v>
      </c>
      <c r="G8" s="6" t="s">
        <v>166</v>
      </c>
      <c r="H8" s="11" t="s">
        <v>167</v>
      </c>
      <c r="I8" s="4" t="s">
        <v>41</v>
      </c>
      <c r="J8" s="4" t="s">
        <v>49</v>
      </c>
      <c r="K8" s="14" t="str">
        <f t="shared" si="0"/>
        <v>2 - Basso</v>
      </c>
      <c r="L8" s="19" t="s">
        <v>168</v>
      </c>
      <c r="M8" s="11" t="s">
        <v>167</v>
      </c>
      <c r="N8" s="4" t="s">
        <v>65</v>
      </c>
      <c r="O8" s="6"/>
      <c r="P8" s="15" t="str">
        <f t="shared" si="1"/>
        <v/>
      </c>
    </row>
    <row r="9" spans="2:16" s="16" customFormat="1" ht="66" x14ac:dyDescent="0.25">
      <c r="B9" s="20">
        <v>7</v>
      </c>
      <c r="C9" s="9"/>
      <c r="D9" s="10" t="s">
        <v>139</v>
      </c>
      <c r="E9" s="9" t="s">
        <v>165</v>
      </c>
      <c r="F9" s="17" t="s">
        <v>157</v>
      </c>
      <c r="G9" s="17" t="s">
        <v>169</v>
      </c>
      <c r="H9" s="11" t="s">
        <v>167</v>
      </c>
      <c r="I9" s="4" t="s">
        <v>41</v>
      </c>
      <c r="J9" s="4" t="s">
        <v>49</v>
      </c>
      <c r="K9" s="14" t="str">
        <f t="shared" si="0"/>
        <v>2 - Basso</v>
      </c>
      <c r="L9" s="19" t="s">
        <v>168</v>
      </c>
      <c r="M9" s="11" t="s">
        <v>167</v>
      </c>
      <c r="N9" s="4" t="s">
        <v>65</v>
      </c>
      <c r="O9" s="6"/>
      <c r="P9" s="15" t="str">
        <f t="shared" si="1"/>
        <v/>
      </c>
    </row>
    <row r="10" spans="2:16" s="16" customFormat="1" ht="105.6" x14ac:dyDescent="0.25">
      <c r="B10" s="20">
        <v>8</v>
      </c>
      <c r="C10" s="9"/>
      <c r="D10" s="10" t="s">
        <v>139</v>
      </c>
      <c r="E10" s="9" t="s">
        <v>165</v>
      </c>
      <c r="F10" s="17" t="s">
        <v>15</v>
      </c>
      <c r="G10" s="17" t="s">
        <v>170</v>
      </c>
      <c r="H10" s="11" t="s">
        <v>171</v>
      </c>
      <c r="I10" s="4" t="s">
        <v>41</v>
      </c>
      <c r="J10" s="4" t="s">
        <v>42</v>
      </c>
      <c r="K10" s="14" t="str">
        <f t="shared" si="0"/>
        <v>1 - Basso</v>
      </c>
      <c r="L10" s="19" t="s">
        <v>172</v>
      </c>
      <c r="M10" s="11" t="s">
        <v>173</v>
      </c>
      <c r="N10" s="4" t="s">
        <v>65</v>
      </c>
      <c r="O10" s="6"/>
      <c r="P10" s="15" t="str">
        <f t="shared" si="1"/>
        <v/>
      </c>
    </row>
    <row r="11" spans="2:16" s="16" customFormat="1" ht="39.6" x14ac:dyDescent="0.25">
      <c r="B11" s="20">
        <v>9</v>
      </c>
      <c r="C11" s="9"/>
      <c r="D11" s="10" t="s">
        <v>139</v>
      </c>
      <c r="E11" s="9" t="s">
        <v>165</v>
      </c>
      <c r="F11" s="17" t="s">
        <v>157</v>
      </c>
      <c r="G11" s="6" t="s">
        <v>174</v>
      </c>
      <c r="H11" s="11" t="s">
        <v>175</v>
      </c>
      <c r="I11" s="4" t="s">
        <v>41</v>
      </c>
      <c r="J11" s="4" t="s">
        <v>42</v>
      </c>
      <c r="K11" s="14" t="str">
        <f t="shared" si="0"/>
        <v>1 - Basso</v>
      </c>
      <c r="L11" s="19" t="s">
        <v>176</v>
      </c>
      <c r="M11" s="11" t="s">
        <v>173</v>
      </c>
      <c r="N11" s="4" t="s">
        <v>65</v>
      </c>
      <c r="O11" s="6"/>
      <c r="P11" s="15" t="str">
        <f t="shared" si="1"/>
        <v/>
      </c>
    </row>
    <row r="12" spans="2:16" s="16" customFormat="1" ht="130.19999999999999" customHeight="1" x14ac:dyDescent="0.25">
      <c r="B12" s="20">
        <v>10</v>
      </c>
      <c r="C12" s="9"/>
      <c r="D12" s="10" t="s">
        <v>139</v>
      </c>
      <c r="E12" s="9" t="s">
        <v>177</v>
      </c>
      <c r="F12" s="6" t="s">
        <v>15</v>
      </c>
      <c r="G12" s="6" t="s">
        <v>178</v>
      </c>
      <c r="H12" s="11" t="s">
        <v>179</v>
      </c>
      <c r="I12" s="4" t="s">
        <v>41</v>
      </c>
      <c r="J12" s="4" t="s">
        <v>42</v>
      </c>
      <c r="K12" s="14" t="str">
        <f t="shared" si="0"/>
        <v>1 - Basso</v>
      </c>
      <c r="L12" s="19" t="s">
        <v>180</v>
      </c>
      <c r="M12" s="7" t="s">
        <v>181</v>
      </c>
      <c r="N12" s="4" t="s">
        <v>65</v>
      </c>
      <c r="O12" s="6"/>
      <c r="P12" s="15" t="str">
        <f t="shared" si="1"/>
        <v/>
      </c>
    </row>
    <row r="13" spans="2:16" s="16" customFormat="1" ht="118.8" x14ac:dyDescent="0.25">
      <c r="B13" s="20">
        <v>11</v>
      </c>
      <c r="C13" s="9"/>
      <c r="D13" s="10" t="s">
        <v>139</v>
      </c>
      <c r="E13" s="9" t="s">
        <v>177</v>
      </c>
      <c r="F13" s="6" t="s">
        <v>20</v>
      </c>
      <c r="G13" s="6" t="s">
        <v>182</v>
      </c>
      <c r="H13" s="11" t="s">
        <v>179</v>
      </c>
      <c r="I13" s="4" t="s">
        <v>41</v>
      </c>
      <c r="J13" s="4" t="s">
        <v>42</v>
      </c>
      <c r="K13" s="14" t="str">
        <f t="shared" si="0"/>
        <v>1 - Basso</v>
      </c>
      <c r="L13" s="19" t="s">
        <v>180</v>
      </c>
      <c r="M13" s="7" t="s">
        <v>181</v>
      </c>
      <c r="N13" s="4" t="s">
        <v>65</v>
      </c>
      <c r="O13" s="6"/>
      <c r="P13" s="15" t="str">
        <f t="shared" si="1"/>
        <v/>
      </c>
    </row>
    <row r="14" spans="2:16" x14ac:dyDescent="0.25">
      <c r="B14" s="16"/>
      <c r="C14" s="16"/>
      <c r="D14" s="16"/>
      <c r="E14" s="16"/>
      <c r="F14" s="16"/>
      <c r="G14" s="16"/>
    </row>
    <row r="15" spans="2:16" x14ac:dyDescent="0.25">
      <c r="B15" s="16"/>
      <c r="C15" s="16"/>
      <c r="D15" s="16"/>
      <c r="E15" s="16"/>
      <c r="F15" s="16"/>
      <c r="G15" s="16"/>
    </row>
    <row r="16" spans="2:16" x14ac:dyDescent="0.25">
      <c r="B16" s="16"/>
      <c r="C16" s="16"/>
      <c r="D16" s="16"/>
      <c r="E16" s="16"/>
      <c r="F16" s="16"/>
      <c r="G16" s="16"/>
    </row>
    <row r="17" spans="2:7" x14ac:dyDescent="0.25">
      <c r="B17" s="16"/>
      <c r="C17" s="16"/>
      <c r="D17" s="16"/>
      <c r="E17" s="16"/>
      <c r="F17" s="16"/>
      <c r="G17" s="16"/>
    </row>
    <row r="18" spans="2:7" x14ac:dyDescent="0.25">
      <c r="B18" s="16"/>
      <c r="C18" s="16"/>
      <c r="D18" s="16"/>
      <c r="E18" s="16"/>
      <c r="F18" s="16"/>
      <c r="G18" s="16"/>
    </row>
    <row r="19" spans="2:7" x14ac:dyDescent="0.25">
      <c r="B19" s="16"/>
      <c r="C19" s="16"/>
      <c r="D19" s="16"/>
      <c r="E19" s="16"/>
      <c r="F19" s="16"/>
      <c r="G19" s="16"/>
    </row>
    <row r="20" spans="2:7" x14ac:dyDescent="0.25">
      <c r="B20" s="16"/>
      <c r="C20" s="16"/>
      <c r="D20" s="16"/>
      <c r="E20" s="16"/>
      <c r="F20" s="16"/>
      <c r="G20" s="16"/>
    </row>
    <row r="21" spans="2:7" x14ac:dyDescent="0.25">
      <c r="B21" s="16"/>
      <c r="C21" s="16"/>
      <c r="D21" s="16"/>
      <c r="E21" s="16"/>
      <c r="F21" s="16"/>
      <c r="G21" s="16"/>
    </row>
    <row r="22" spans="2:7" x14ac:dyDescent="0.25">
      <c r="B22" s="16"/>
      <c r="C22" s="16"/>
      <c r="D22" s="16"/>
      <c r="E22" s="16"/>
      <c r="F22" s="16"/>
      <c r="G22" s="16"/>
    </row>
    <row r="23" spans="2:7" x14ac:dyDescent="0.25">
      <c r="B23" s="16"/>
      <c r="C23" s="16"/>
      <c r="D23" s="16"/>
      <c r="E23" s="16"/>
      <c r="F23" s="16"/>
      <c r="G23" s="16"/>
    </row>
    <row r="24" spans="2:7" x14ac:dyDescent="0.25">
      <c r="B24" s="16"/>
      <c r="C24" s="16"/>
      <c r="D24" s="16"/>
      <c r="E24" s="16"/>
      <c r="F24" s="16"/>
      <c r="G24" s="16"/>
    </row>
    <row r="25" spans="2:7" x14ac:dyDescent="0.25">
      <c r="B25" s="16"/>
      <c r="C25" s="16"/>
      <c r="D25" s="16"/>
      <c r="E25" s="16"/>
      <c r="F25" s="16"/>
      <c r="G25" s="16"/>
    </row>
    <row r="26" spans="2:7" x14ac:dyDescent="0.25">
      <c r="B26" s="16"/>
      <c r="C26" s="16"/>
      <c r="D26" s="16"/>
      <c r="E26" s="16"/>
      <c r="F26" s="16"/>
      <c r="G26" s="16"/>
    </row>
    <row r="27" spans="2:7" x14ac:dyDescent="0.25">
      <c r="B27" s="16"/>
      <c r="C27" s="16"/>
      <c r="D27" s="16"/>
      <c r="E27" s="16"/>
      <c r="F27" s="16"/>
      <c r="G27" s="16"/>
    </row>
    <row r="28" spans="2:7" x14ac:dyDescent="0.25">
      <c r="B28" s="16"/>
      <c r="C28" s="16"/>
      <c r="D28" s="16"/>
      <c r="E28" s="16"/>
      <c r="F28" s="16"/>
      <c r="G28" s="16"/>
    </row>
    <row r="29" spans="2:7" x14ac:dyDescent="0.25">
      <c r="B29" s="16"/>
      <c r="C29" s="16"/>
      <c r="D29" s="16"/>
      <c r="E29" s="16"/>
      <c r="F29" s="16"/>
      <c r="G29" s="16"/>
    </row>
    <row r="30" spans="2:7" x14ac:dyDescent="0.25">
      <c r="B30" s="16"/>
      <c r="C30" s="16"/>
      <c r="D30" s="16"/>
      <c r="E30" s="16"/>
      <c r="F30" s="16"/>
      <c r="G30" s="16"/>
    </row>
    <row r="31" spans="2:7" x14ac:dyDescent="0.25">
      <c r="B31" s="16"/>
      <c r="C31" s="16"/>
      <c r="D31" s="16"/>
      <c r="E31" s="16"/>
      <c r="F31" s="16"/>
      <c r="G31" s="16"/>
    </row>
  </sheetData>
  <autoFilter ref="B2:P13"/>
  <conditionalFormatting sqref="I3 I10:I13">
    <cfRule type="expression" dxfId="15" priority="13">
      <formula>I3="3 - Alta"</formula>
    </cfRule>
    <cfRule type="expression" dxfId="14" priority="14">
      <formula>I3="2 - Media"</formula>
    </cfRule>
    <cfRule type="expression" dxfId="13" priority="15">
      <formula>I3="1 - Bassa"</formula>
    </cfRule>
    <cfRule type="containsBlanks" dxfId="12" priority="16">
      <formula>LEN(TRIM(I3))=0</formula>
    </cfRule>
  </conditionalFormatting>
  <conditionalFormatting sqref="J3 J10:J13">
    <cfRule type="expression" dxfId="11" priority="9">
      <formula>J3="3 - Alto"</formula>
    </cfRule>
    <cfRule type="expression" dxfId="10" priority="10">
      <formula>J3="2 - Medio"</formula>
    </cfRule>
    <cfRule type="expression" dxfId="9" priority="11">
      <formula>J3="1 - Basso"</formula>
    </cfRule>
    <cfRule type="containsBlanks" dxfId="8" priority="12">
      <formula>LEN(TRIM(J3))=0</formula>
    </cfRule>
  </conditionalFormatting>
  <conditionalFormatting sqref="I4:I9">
    <cfRule type="expression" dxfId="7" priority="5">
      <formula>I4="3 - Alta"</formula>
    </cfRule>
    <cfRule type="expression" dxfId="6" priority="6">
      <formula>I4="2 - Media"</formula>
    </cfRule>
    <cfRule type="expression" dxfId="5" priority="7">
      <formula>I4="1 - Bassa"</formula>
    </cfRule>
    <cfRule type="containsBlanks" dxfId="4" priority="8">
      <formula>LEN(TRIM(I4))=0</formula>
    </cfRule>
  </conditionalFormatting>
  <conditionalFormatting sqref="J4:J9">
    <cfRule type="expression" dxfId="3" priority="1">
      <formula>J4="3 - Alto"</formula>
    </cfRule>
    <cfRule type="expression" dxfId="2" priority="2">
      <formula>J4="2 - Medio"</formula>
    </cfRule>
    <cfRule type="expression" dxfId="1" priority="3">
      <formula>J4="1 - Basso"</formula>
    </cfRule>
    <cfRule type="containsBlanks" dxfId="0" priority="4">
      <formula>LEN(TRIM(J4))=0</formula>
    </cfRule>
  </conditionalFormatting>
  <dataValidations count="3">
    <dataValidation type="list" allowBlank="1" showInputMessage="1" showErrorMessage="1" sqref="N3:N13">
      <formula1>"1 - Idoneo,2 - Migliorabile,3 - Inadeguato"</formula1>
    </dataValidation>
    <dataValidation type="list" allowBlank="1" showInputMessage="1" showErrorMessage="1" sqref="J3:J13">
      <formula1>"1 - Basso,2 - Medio,3 - Alto"</formula1>
    </dataValidation>
    <dataValidation type="list" allowBlank="1" showInputMessage="1" showErrorMessage="1" sqref="I3:I13">
      <formula1>"1 - Bassa,2 - Media,3 - Alta"</formula1>
    </dataValidation>
  </dataValidations>
  <pageMargins left="0.7" right="0.7" top="0.75" bottom="0.75" header="0.3" footer="0.3"/>
  <pageSetup paperSize="8" scale="43" fitToHeight="0" orientation="landscape" r:id="rId1"/>
  <colBreaks count="2" manualBreakCount="2">
    <brk id="6" max="13"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showGridLines="0" tabSelected="1" zoomScaleNormal="100" workbookViewId="0">
      <pane ySplit="2" topLeftCell="A3" activePane="bottomLeft" state="frozen"/>
      <selection pane="bottomLeft" activeCell="B18" sqref="B18"/>
    </sheetView>
  </sheetViews>
  <sheetFormatPr defaultRowHeight="13.2" outlineLevelCol="1" x14ac:dyDescent="0.25"/>
  <cols>
    <col min="1" max="1" width="0.6640625" customWidth="1"/>
    <col min="2" max="2" width="3" bestFit="1" customWidth="1"/>
    <col min="3" max="3" width="7.44140625" bestFit="1" customWidth="1"/>
    <col min="4" max="4" width="17.33203125" bestFit="1" customWidth="1"/>
    <col min="5" max="6" width="22.44140625" customWidth="1"/>
    <col min="7" max="7" width="18.109375" customWidth="1"/>
    <col min="8" max="8" width="98" bestFit="1" customWidth="1"/>
    <col min="9" max="9" width="40" customWidth="1" outlineLevel="1"/>
    <col min="10" max="10" width="12.5546875" customWidth="1" outlineLevel="1"/>
    <col min="11" max="11" width="8.5546875" customWidth="1" outlineLevel="1"/>
    <col min="12" max="12" width="13.44140625" customWidth="1" outlineLevel="1"/>
    <col min="13" max="13" width="32.33203125" customWidth="1"/>
    <col min="14" max="14" width="133.33203125" customWidth="1"/>
    <col min="15" max="15" width="20" bestFit="1" customWidth="1"/>
    <col min="16" max="16" width="18.109375" bestFit="1" customWidth="1"/>
    <col min="17" max="17" width="11.6640625" bestFit="1" customWidth="1"/>
  </cols>
  <sheetData>
    <row r="1" spans="2:17" ht="4.95" customHeight="1" x14ac:dyDescent="0.25"/>
    <row r="2" spans="2:17" ht="36" x14ac:dyDescent="0.25">
      <c r="B2" s="12" t="s">
        <v>14</v>
      </c>
      <c r="C2" s="12" t="s">
        <v>0</v>
      </c>
      <c r="D2" s="5" t="s">
        <v>1</v>
      </c>
      <c r="E2" s="5" t="s">
        <v>2</v>
      </c>
      <c r="F2" s="5" t="s">
        <v>18</v>
      </c>
      <c r="G2" s="5" t="s">
        <v>6</v>
      </c>
      <c r="H2" s="5" t="s">
        <v>13</v>
      </c>
      <c r="I2" s="2" t="s">
        <v>12</v>
      </c>
      <c r="J2" s="3" t="s">
        <v>3</v>
      </c>
      <c r="K2" s="3" t="s">
        <v>7</v>
      </c>
      <c r="L2" s="2" t="s">
        <v>8</v>
      </c>
      <c r="M2" s="22" t="s">
        <v>138</v>
      </c>
      <c r="N2" s="5" t="s">
        <v>4</v>
      </c>
      <c r="O2" s="5" t="s">
        <v>10</v>
      </c>
      <c r="P2" s="5" t="s">
        <v>5</v>
      </c>
      <c r="Q2" s="13" t="s">
        <v>11</v>
      </c>
    </row>
    <row r="3" spans="2:17" ht="145.19999999999999" x14ac:dyDescent="0.25">
      <c r="B3" s="20">
        <v>1</v>
      </c>
      <c r="C3" s="9" t="s">
        <v>125</v>
      </c>
      <c r="D3" s="10" t="s">
        <v>91</v>
      </c>
      <c r="E3" s="9" t="s">
        <v>118</v>
      </c>
      <c r="F3" s="9" t="s">
        <v>137</v>
      </c>
      <c r="G3" s="6" t="s">
        <v>20</v>
      </c>
      <c r="H3" s="6" t="s">
        <v>136</v>
      </c>
      <c r="I3" s="21" t="s">
        <v>135</v>
      </c>
      <c r="J3" s="4" t="s">
        <v>41</v>
      </c>
      <c r="K3" s="4" t="s">
        <v>49</v>
      </c>
      <c r="L3" s="14" t="str">
        <f>IF(OR(J3="",K3=""),"",IF(LEFT(J3,1)*LEFT(K3,1)=1,"1 - Basso",IF(LEFT(J3,1)*LEFT(K3,1)=2,"2 - Basso", IF(LEFT(J3,1)*LEFT(K3,1)=3,"3 - Medio",IF(LEFT(J3,1)*LEFT(K3,1)=4,"4 - Medio",IF(LEFT(J3,1)*LEFT(K3,1)=6,"6 - Alto", IF(LEFT(J3,1)*LEFT(K3,1)=9,"9 - Alto")))))))</f>
        <v>2 - Basso</v>
      </c>
      <c r="M3" s="19" t="s">
        <v>134</v>
      </c>
      <c r="N3" s="7" t="s">
        <v>133</v>
      </c>
      <c r="O3" s="4" t="s">
        <v>69</v>
      </c>
      <c r="P3" s="6" t="s">
        <v>132</v>
      </c>
      <c r="Q3" s="15" t="str">
        <f>IF(OR(O3="2 - Migliorabile",O3="3 - Inadeguato"),MID(L3,4,100),"")</f>
        <v xml:space="preserve"> Basso</v>
      </c>
    </row>
    <row r="4" spans="2:17" ht="105.6" x14ac:dyDescent="0.25">
      <c r="B4" s="20">
        <v>2</v>
      </c>
      <c r="C4" s="9" t="s">
        <v>129</v>
      </c>
      <c r="D4" s="10" t="s">
        <v>91</v>
      </c>
      <c r="E4" s="9" t="s">
        <v>118</v>
      </c>
      <c r="F4" s="9" t="s">
        <v>111</v>
      </c>
      <c r="G4" s="6" t="s">
        <v>15</v>
      </c>
      <c r="H4" s="6" t="s">
        <v>131</v>
      </c>
      <c r="I4" s="11" t="s">
        <v>95</v>
      </c>
      <c r="J4" s="4" t="s">
        <v>41</v>
      </c>
      <c r="K4" s="4" t="s">
        <v>49</v>
      </c>
      <c r="L4" s="14" t="str">
        <f>IF(OR(J4="",K4=""),"",IF(LEFT(J4,1)*LEFT(K4,1)=1,"1 - Basso",IF(LEFT(J4,1)*LEFT(K4,1)=2,"2 - Basso", IF(LEFT(J4,1)*LEFT(K4,1)=3,"3 - Medio",IF(LEFT(J4,1)*LEFT(K4,1)=4,"4 - Medio",IF(LEFT(J4,1)*LEFT(K4,1)=6,"6 - Alto", IF(LEFT(J4,1)*LEFT(K4,1)=9,"9 - Alto")))))))</f>
        <v>2 - Basso</v>
      </c>
      <c r="M4" s="19" t="s">
        <v>127</v>
      </c>
      <c r="N4" s="7" t="s">
        <v>130</v>
      </c>
      <c r="O4" s="4" t="s">
        <v>65</v>
      </c>
      <c r="P4" s="6"/>
      <c r="Q4" s="15" t="str">
        <f>IF(OR(O4="2 - Migliorabile",O4="3 - Inadeguato"),MID(L4,4,100),"")</f>
        <v/>
      </c>
    </row>
    <row r="5" spans="2:17" ht="105.6" x14ac:dyDescent="0.25">
      <c r="B5" s="20">
        <v>3</v>
      </c>
      <c r="C5" s="9" t="s">
        <v>129</v>
      </c>
      <c r="D5" s="10" t="s">
        <v>91</v>
      </c>
      <c r="E5" s="9" t="s">
        <v>118</v>
      </c>
      <c r="F5" s="9" t="s">
        <v>111</v>
      </c>
      <c r="G5" s="6" t="s">
        <v>20</v>
      </c>
      <c r="H5" s="6" t="s">
        <v>88</v>
      </c>
      <c r="I5" s="11" t="s">
        <v>128</v>
      </c>
      <c r="J5" s="4" t="s">
        <v>41</v>
      </c>
      <c r="K5" s="4" t="s">
        <v>49</v>
      </c>
      <c r="L5" s="14" t="str">
        <f>IF(OR(J5="",K5=""),"",IF(LEFT(J5,1)*LEFT(K5,1)=1,"1 - Basso",IF(LEFT(J5,1)*LEFT(K5,1)=2,"2 - Basso", IF(LEFT(J5,1)*LEFT(K5,1)=3,"3 - Medio",IF(LEFT(J5,1)*LEFT(K5,1)=4,"4 - Medio",IF(LEFT(J5,1)*LEFT(K5,1)=6,"6 - Alto", IF(LEFT(J5,1)*LEFT(K5,1)=9,"9 - Alto")))))))</f>
        <v>2 - Basso</v>
      </c>
      <c r="M5" s="19" t="s">
        <v>127</v>
      </c>
      <c r="N5" s="7" t="s">
        <v>126</v>
      </c>
      <c r="O5" s="4" t="s">
        <v>65</v>
      </c>
      <c r="P5" s="6"/>
      <c r="Q5" s="15" t="str">
        <f>IF(OR(O5="2 - Migliorabile",O5="3 - Inadeguato"),MID(L5,4,100),"")</f>
        <v/>
      </c>
    </row>
    <row r="6" spans="2:17" ht="118.8" x14ac:dyDescent="0.25">
      <c r="B6" s="20">
        <v>4</v>
      </c>
      <c r="C6" s="9" t="s">
        <v>125</v>
      </c>
      <c r="D6" s="10" t="s">
        <v>91</v>
      </c>
      <c r="E6" s="9" t="s">
        <v>118</v>
      </c>
      <c r="F6" s="9" t="s">
        <v>111</v>
      </c>
      <c r="G6" s="6" t="s">
        <v>23</v>
      </c>
      <c r="H6" s="6" t="s">
        <v>124</v>
      </c>
      <c r="I6" s="11" t="s">
        <v>123</v>
      </c>
      <c r="J6" s="4" t="s">
        <v>41</v>
      </c>
      <c r="K6" s="4" t="s">
        <v>49</v>
      </c>
      <c r="L6" s="14" t="str">
        <f>IF(OR(J6="",K6=""),"",IF(LEFT(J6,1)*LEFT(K6,1)=1,"1 - Basso",IF(LEFT(J6,1)*LEFT(K6,1)=2,"2 - Basso", IF(LEFT(J6,1)*LEFT(K6,1)=3,"3 - Medio",IF(LEFT(J6,1)*LEFT(K6,1)=4,"4 - Medio",IF(LEFT(J6,1)*LEFT(K6,1)=6,"6 - Alto", IF(LEFT(J6,1)*LEFT(K6,1)=9,"9 - Alto")))))))</f>
        <v>2 - Basso</v>
      </c>
      <c r="M6" s="19" t="s">
        <v>122</v>
      </c>
      <c r="N6" s="7" t="s">
        <v>121</v>
      </c>
      <c r="O6" s="4" t="s">
        <v>69</v>
      </c>
      <c r="P6" s="6" t="s">
        <v>120</v>
      </c>
      <c r="Q6" s="15" t="str">
        <f>IF(OR(O6="2 - Migliorabile",O6="3 - Inadeguato"),MID(L6,4,100),"")</f>
        <v xml:space="preserve"> Basso</v>
      </c>
    </row>
    <row r="7" spans="2:17" ht="118.8" x14ac:dyDescent="0.25">
      <c r="B7" s="20">
        <v>5</v>
      </c>
      <c r="C7" s="9" t="s">
        <v>105</v>
      </c>
      <c r="D7" s="10" t="s">
        <v>91</v>
      </c>
      <c r="E7" s="9" t="s">
        <v>118</v>
      </c>
      <c r="F7" s="9" t="s">
        <v>103</v>
      </c>
      <c r="G7" s="6" t="s">
        <v>15</v>
      </c>
      <c r="H7" s="6" t="s">
        <v>106</v>
      </c>
      <c r="I7" s="11" t="s">
        <v>119</v>
      </c>
      <c r="J7" s="4" t="s">
        <v>41</v>
      </c>
      <c r="K7" s="4" t="s">
        <v>56</v>
      </c>
      <c r="L7" s="14" t="str">
        <f>IF(OR(J7="",K7=""),"",IF(LEFT(J7,1)*LEFT(K7,1)=1,"1 - Basso",IF(LEFT(J7,1)*LEFT(K7,1)=2,"2 - Basso", IF(LEFT(J7,1)*LEFT(K7,1)=3,"3 - Medio",IF(LEFT(J7,1)*LEFT(K7,1)=4,"4 - Medio",IF(LEFT(J7,1)*LEFT(K7,1)=6,"6 - Alto", IF(LEFT(J7,1)*LEFT(K7,1)=9,"9 - Alto")))))))</f>
        <v>3 - Medio</v>
      </c>
      <c r="M7" s="19" t="s">
        <v>100</v>
      </c>
      <c r="N7" s="7" t="s">
        <v>99</v>
      </c>
      <c r="O7" s="4" t="s">
        <v>65</v>
      </c>
      <c r="P7" s="6"/>
      <c r="Q7" s="15" t="str">
        <f>IF(OR(O7="2 - Migliorabile",O7="3 - Inadeguato"),MID(L7,4,100),"")</f>
        <v/>
      </c>
    </row>
    <row r="8" spans="2:17" ht="158.4" x14ac:dyDescent="0.25">
      <c r="B8" s="20">
        <v>6</v>
      </c>
      <c r="C8" s="9" t="s">
        <v>105</v>
      </c>
      <c r="D8" s="10" t="s">
        <v>91</v>
      </c>
      <c r="E8" s="9" t="s">
        <v>118</v>
      </c>
      <c r="F8" s="9" t="s">
        <v>103</v>
      </c>
      <c r="G8" s="6" t="s">
        <v>20</v>
      </c>
      <c r="H8" s="6" t="s">
        <v>102</v>
      </c>
      <c r="I8" s="11" t="s">
        <v>101</v>
      </c>
      <c r="J8" s="4" t="s">
        <v>41</v>
      </c>
      <c r="K8" s="4" t="s">
        <v>56</v>
      </c>
      <c r="L8" s="14" t="str">
        <f>IF(OR(J8="",K8=""),"",IF(LEFT(J8,1)*LEFT(K8,1)=1,"1 - Basso",IF(LEFT(J8,1)*LEFT(K8,1)=2,"2 - Basso", IF(LEFT(J8,1)*LEFT(K8,1)=3,"3 - Medio",IF(LEFT(J8,1)*LEFT(K8,1)=4,"4 - Medio",IF(LEFT(J8,1)*LEFT(K8,1)=6,"6 - Alto", IF(LEFT(J8,1)*LEFT(K8,1)=9,"9 - Alto")))))))</f>
        <v>3 - Medio</v>
      </c>
      <c r="M8" s="19" t="s">
        <v>100</v>
      </c>
      <c r="N8" s="7" t="s">
        <v>99</v>
      </c>
      <c r="O8" s="4" t="s">
        <v>69</v>
      </c>
      <c r="P8" s="6" t="s">
        <v>98</v>
      </c>
      <c r="Q8" s="15" t="str">
        <f>IF(OR(O8="2 - Migliorabile",O8="3 - Inadeguato"),MID(L8,4,100),"")</f>
        <v xml:space="preserve"> Medio</v>
      </c>
    </row>
    <row r="9" spans="2:17" ht="92.4" x14ac:dyDescent="0.25">
      <c r="B9" s="20">
        <v>7</v>
      </c>
      <c r="C9" s="9" t="s">
        <v>97</v>
      </c>
      <c r="D9" s="10" t="s">
        <v>91</v>
      </c>
      <c r="E9" s="9" t="s">
        <v>115</v>
      </c>
      <c r="F9" s="9" t="s">
        <v>111</v>
      </c>
      <c r="G9" s="6" t="s">
        <v>23</v>
      </c>
      <c r="H9" s="6" t="s">
        <v>113</v>
      </c>
      <c r="I9" s="11" t="s">
        <v>117</v>
      </c>
      <c r="J9" s="4" t="s">
        <v>41</v>
      </c>
      <c r="K9" s="4" t="s">
        <v>56</v>
      </c>
      <c r="L9" s="14" t="str">
        <f>IF(OR(J9="",K9=""),"",IF(LEFT(J9,1)*LEFT(K9,1)=1,"1 - Basso",IF(LEFT(J9,1)*LEFT(K9,1)=2,"2 - Basso", IF(LEFT(J9,1)*LEFT(K9,1)=3,"3 - Medio",IF(LEFT(J9,1)*LEFT(K9,1)=4,"4 - Medio",IF(LEFT(J9,1)*LEFT(K9,1)=6,"6 - Alto", IF(LEFT(J9,1)*LEFT(K9,1)=9,"9 - Alto")))))))</f>
        <v>3 - Medio</v>
      </c>
      <c r="M9" s="19" t="s">
        <v>108</v>
      </c>
      <c r="N9" s="7" t="s">
        <v>107</v>
      </c>
      <c r="O9" s="4" t="s">
        <v>65</v>
      </c>
      <c r="P9" s="6"/>
      <c r="Q9" s="15" t="str">
        <f>IF(OR(O9="2 - Migliorabile",O9="3 - Inadeguato"),MID(L9,4,100),"")</f>
        <v/>
      </c>
    </row>
    <row r="10" spans="2:17" ht="92.4" x14ac:dyDescent="0.25">
      <c r="B10" s="20">
        <v>8</v>
      </c>
      <c r="C10" s="9" t="s">
        <v>97</v>
      </c>
      <c r="D10" s="10" t="s">
        <v>91</v>
      </c>
      <c r="E10" s="9" t="s">
        <v>115</v>
      </c>
      <c r="F10" s="9" t="s">
        <v>111</v>
      </c>
      <c r="G10" s="6" t="s">
        <v>20</v>
      </c>
      <c r="H10" s="6" t="s">
        <v>110</v>
      </c>
      <c r="I10" s="11" t="s">
        <v>116</v>
      </c>
      <c r="J10" s="4" t="s">
        <v>41</v>
      </c>
      <c r="K10" s="4" t="s">
        <v>56</v>
      </c>
      <c r="L10" s="14" t="str">
        <f>IF(OR(J10="",K10=""),"",IF(LEFT(J10,1)*LEFT(K10,1)=1,"1 - Basso",IF(LEFT(J10,1)*LEFT(K10,1)=2,"2 - Basso", IF(LEFT(J10,1)*LEFT(K10,1)=3,"3 - Medio",IF(LEFT(J10,1)*LEFT(K10,1)=4,"4 - Medio",IF(LEFT(J10,1)*LEFT(K10,1)=6,"6 - Alto", IF(LEFT(J10,1)*LEFT(K10,1)=9,"9 - Alto")))))))</f>
        <v>3 - Medio</v>
      </c>
      <c r="M10" s="19" t="s">
        <v>108</v>
      </c>
      <c r="N10" s="7" t="s">
        <v>107</v>
      </c>
      <c r="O10" s="4" t="s">
        <v>65</v>
      </c>
      <c r="P10" s="6"/>
      <c r="Q10" s="15" t="str">
        <f>IF(OR(O10="2 - Migliorabile",O10="3 - Inadeguato"),MID(L10,4,100),"")</f>
        <v/>
      </c>
    </row>
    <row r="11" spans="2:17" ht="132" x14ac:dyDescent="0.25">
      <c r="B11" s="20">
        <v>9</v>
      </c>
      <c r="C11" s="9" t="s">
        <v>105</v>
      </c>
      <c r="D11" s="10" t="s">
        <v>91</v>
      </c>
      <c r="E11" s="9" t="s">
        <v>115</v>
      </c>
      <c r="F11" s="9" t="s">
        <v>103</v>
      </c>
      <c r="G11" s="6" t="s">
        <v>15</v>
      </c>
      <c r="H11" s="6" t="s">
        <v>106</v>
      </c>
      <c r="I11" s="11" t="s">
        <v>114</v>
      </c>
      <c r="J11" s="4" t="s">
        <v>41</v>
      </c>
      <c r="K11" s="4" t="s">
        <v>56</v>
      </c>
      <c r="L11" s="14" t="str">
        <f>IF(OR(J11="",K11=""),"",IF(LEFT(J11,1)*LEFT(K11,1)=1,"1 - Basso",IF(LEFT(J11,1)*LEFT(K11,1)=2,"2 - Basso", IF(LEFT(J11,1)*LEFT(K11,1)=3,"3 - Medio",IF(LEFT(J11,1)*LEFT(K11,1)=4,"4 - Medio",IF(LEFT(J11,1)*LEFT(K11,1)=6,"6 - Alto", IF(LEFT(J11,1)*LEFT(K11,1)=9,"9 - Alto")))))))</f>
        <v>3 - Medio</v>
      </c>
      <c r="M11" s="19" t="s">
        <v>100</v>
      </c>
      <c r="N11" s="7" t="s">
        <v>99</v>
      </c>
      <c r="O11" s="4" t="s">
        <v>69</v>
      </c>
      <c r="P11" s="6" t="s">
        <v>98</v>
      </c>
      <c r="Q11" s="15" t="str">
        <f>IF(OR(O11="2 - Migliorabile",O11="3 - Inadeguato"),MID(L11,4,100),"")</f>
        <v xml:space="preserve"> Medio</v>
      </c>
    </row>
    <row r="12" spans="2:17" ht="132" x14ac:dyDescent="0.25">
      <c r="B12" s="20">
        <v>10</v>
      </c>
      <c r="C12" s="9" t="s">
        <v>105</v>
      </c>
      <c r="D12" s="10" t="s">
        <v>91</v>
      </c>
      <c r="E12" s="9" t="s">
        <v>115</v>
      </c>
      <c r="F12" s="9" t="s">
        <v>103</v>
      </c>
      <c r="G12" s="6" t="s">
        <v>20</v>
      </c>
      <c r="H12" s="6" t="s">
        <v>102</v>
      </c>
      <c r="I12" s="11" t="s">
        <v>114</v>
      </c>
      <c r="J12" s="4" t="s">
        <v>41</v>
      </c>
      <c r="K12" s="4" t="s">
        <v>56</v>
      </c>
      <c r="L12" s="14" t="str">
        <f>IF(OR(J12="",K12=""),"",IF(LEFT(J12,1)*LEFT(K12,1)=1,"1 - Basso",IF(LEFT(J12,1)*LEFT(K12,1)=2,"2 - Basso", IF(LEFT(J12,1)*LEFT(K12,1)=3,"3 - Medio",IF(LEFT(J12,1)*LEFT(K12,1)=4,"4 - Medio",IF(LEFT(J12,1)*LEFT(K12,1)=6,"6 - Alto", IF(LEFT(J12,1)*LEFT(K12,1)=9,"9 - Alto")))))))</f>
        <v>3 - Medio</v>
      </c>
      <c r="M12" s="19" t="s">
        <v>100</v>
      </c>
      <c r="N12" s="7" t="s">
        <v>99</v>
      </c>
      <c r="O12" s="4" t="s">
        <v>69</v>
      </c>
      <c r="P12" s="6" t="s">
        <v>98</v>
      </c>
      <c r="Q12" s="15" t="str">
        <f>IF(OR(O12="2 - Migliorabile",O12="3 - Inadeguato"),MID(L12,4,100),"")</f>
        <v xml:space="preserve"> Medio</v>
      </c>
    </row>
    <row r="13" spans="2:17" ht="118.8" x14ac:dyDescent="0.25">
      <c r="B13" s="20">
        <v>11</v>
      </c>
      <c r="C13" s="9" t="s">
        <v>97</v>
      </c>
      <c r="D13" s="10" t="s">
        <v>91</v>
      </c>
      <c r="E13" s="9" t="s">
        <v>104</v>
      </c>
      <c r="F13" s="9" t="s">
        <v>111</v>
      </c>
      <c r="G13" s="6" t="s">
        <v>23</v>
      </c>
      <c r="H13" s="6" t="s">
        <v>113</v>
      </c>
      <c r="I13" s="11" t="s">
        <v>112</v>
      </c>
      <c r="J13" s="4" t="s">
        <v>41</v>
      </c>
      <c r="K13" s="4" t="s">
        <v>56</v>
      </c>
      <c r="L13" s="14" t="str">
        <f>IF(OR(J13="",K13=""),"",IF(LEFT(J13,1)*LEFT(K13,1)=1,"1 - Basso",IF(LEFT(J13,1)*LEFT(K13,1)=2,"2 - Basso", IF(LEFT(J13,1)*LEFT(K13,1)=3,"3 - Medio",IF(LEFT(J13,1)*LEFT(K13,1)=4,"4 - Medio",IF(LEFT(J13,1)*LEFT(K13,1)=6,"6 - Alto", IF(LEFT(J13,1)*LEFT(K13,1)=9,"9 - Alto")))))))</f>
        <v>3 - Medio</v>
      </c>
      <c r="M13" s="19" t="s">
        <v>108</v>
      </c>
      <c r="N13" s="7" t="s">
        <v>107</v>
      </c>
      <c r="O13" s="4" t="s">
        <v>65</v>
      </c>
      <c r="P13" s="6"/>
      <c r="Q13" s="15" t="str">
        <f>IF(OR(O13="2 - Migliorabile",O13="3 - Inadeguato"),MID(L13,4,100),"")</f>
        <v/>
      </c>
    </row>
    <row r="14" spans="2:17" ht="132" x14ac:dyDescent="0.25">
      <c r="B14" s="20">
        <v>12</v>
      </c>
      <c r="C14" s="9" t="s">
        <v>97</v>
      </c>
      <c r="D14" s="10" t="s">
        <v>91</v>
      </c>
      <c r="E14" s="9" t="s">
        <v>104</v>
      </c>
      <c r="F14" s="9" t="s">
        <v>111</v>
      </c>
      <c r="G14" s="6" t="s">
        <v>20</v>
      </c>
      <c r="H14" s="6" t="s">
        <v>110</v>
      </c>
      <c r="I14" s="11" t="s">
        <v>109</v>
      </c>
      <c r="J14" s="4" t="s">
        <v>41</v>
      </c>
      <c r="K14" s="4" t="s">
        <v>56</v>
      </c>
      <c r="L14" s="14" t="str">
        <f>IF(OR(J14="",K14=""),"",IF(LEFT(J14,1)*LEFT(K14,1)=1,"1 - Basso",IF(LEFT(J14,1)*LEFT(K14,1)=2,"2 - Basso", IF(LEFT(J14,1)*LEFT(K14,1)=3,"3 - Medio",IF(LEFT(J14,1)*LEFT(K14,1)=4,"4 - Medio",IF(LEFT(J14,1)*LEFT(K14,1)=6,"6 - Alto", IF(LEFT(J14,1)*LEFT(K14,1)=9,"9 - Alto")))))))</f>
        <v>3 - Medio</v>
      </c>
      <c r="M14" s="19" t="s">
        <v>108</v>
      </c>
      <c r="N14" s="7" t="s">
        <v>107</v>
      </c>
      <c r="O14" s="4" t="s">
        <v>65</v>
      </c>
      <c r="P14" s="6"/>
      <c r="Q14" s="15" t="str">
        <f>IF(OR(O14="2 - Migliorabile",O14="3 - Inadeguato"),MID(L14,4,100),"")</f>
        <v/>
      </c>
    </row>
    <row r="15" spans="2:17" ht="158.4" x14ac:dyDescent="0.25">
      <c r="B15" s="20">
        <v>13</v>
      </c>
      <c r="C15" s="9" t="s">
        <v>105</v>
      </c>
      <c r="D15" s="10" t="s">
        <v>91</v>
      </c>
      <c r="E15" s="9" t="s">
        <v>104</v>
      </c>
      <c r="F15" s="9" t="s">
        <v>103</v>
      </c>
      <c r="G15" s="6" t="s">
        <v>15</v>
      </c>
      <c r="H15" s="6" t="s">
        <v>106</v>
      </c>
      <c r="I15" s="11" t="s">
        <v>101</v>
      </c>
      <c r="J15" s="4" t="s">
        <v>41</v>
      </c>
      <c r="K15" s="4" t="s">
        <v>56</v>
      </c>
      <c r="L15" s="14" t="str">
        <f>IF(OR(J15="",K15=""),"",IF(LEFT(J15,1)*LEFT(K15,1)=1,"1 - Basso",IF(LEFT(J15,1)*LEFT(K15,1)=2,"2 - Basso", IF(LEFT(J15,1)*LEFT(K15,1)=3,"3 - Medio",IF(LEFT(J15,1)*LEFT(K15,1)=4,"4 - Medio",IF(LEFT(J15,1)*LEFT(K15,1)=6,"6 - Alto", IF(LEFT(J15,1)*LEFT(K15,1)=9,"9 - Alto")))))))</f>
        <v>3 - Medio</v>
      </c>
      <c r="M15" s="19" t="s">
        <v>100</v>
      </c>
      <c r="N15" s="7" t="s">
        <v>99</v>
      </c>
      <c r="O15" s="4" t="s">
        <v>65</v>
      </c>
      <c r="P15" s="6"/>
      <c r="Q15" s="15" t="str">
        <f>IF(OR(O15="2 - Migliorabile",O15="3 - Inadeguato"),MID(L15,4,100),"")</f>
        <v/>
      </c>
    </row>
    <row r="16" spans="2:17" ht="158.4" x14ac:dyDescent="0.25">
      <c r="B16" s="20">
        <v>14</v>
      </c>
      <c r="C16" s="9" t="s">
        <v>105</v>
      </c>
      <c r="D16" s="10" t="s">
        <v>91</v>
      </c>
      <c r="E16" s="9" t="s">
        <v>104</v>
      </c>
      <c r="F16" s="9" t="s">
        <v>103</v>
      </c>
      <c r="G16" s="6" t="s">
        <v>20</v>
      </c>
      <c r="H16" s="6" t="s">
        <v>102</v>
      </c>
      <c r="I16" s="11" t="s">
        <v>101</v>
      </c>
      <c r="J16" s="4" t="s">
        <v>41</v>
      </c>
      <c r="K16" s="4" t="s">
        <v>56</v>
      </c>
      <c r="L16" s="14" t="str">
        <f>IF(OR(J16="",K16=""),"",IF(LEFT(J16,1)*LEFT(K16,1)=1,"1 - Basso",IF(LEFT(J16,1)*LEFT(K16,1)=2,"2 - Basso", IF(LEFT(J16,1)*LEFT(K16,1)=3,"3 - Medio",IF(LEFT(J16,1)*LEFT(K16,1)=4,"4 - Medio",IF(LEFT(J16,1)*LEFT(K16,1)=6,"6 - Alto", IF(LEFT(J16,1)*LEFT(K16,1)=9,"9 - Alto")))))))</f>
        <v>3 - Medio</v>
      </c>
      <c r="M16" s="19" t="s">
        <v>100</v>
      </c>
      <c r="N16" s="7" t="s">
        <v>99</v>
      </c>
      <c r="O16" s="4" t="s">
        <v>69</v>
      </c>
      <c r="P16" s="6" t="s">
        <v>98</v>
      </c>
      <c r="Q16" s="15" t="str">
        <f>IF(OR(O16="2 - Migliorabile",O16="3 - Inadeguato"),MID(L16,4,100),"")</f>
        <v xml:space="preserve"> Medio</v>
      </c>
    </row>
    <row r="17" spans="2:17" ht="105.6" x14ac:dyDescent="0.25">
      <c r="B17" s="20">
        <v>15</v>
      </c>
      <c r="C17" s="9" t="s">
        <v>97</v>
      </c>
      <c r="D17" s="10" t="s">
        <v>91</v>
      </c>
      <c r="E17" s="9" t="s">
        <v>90</v>
      </c>
      <c r="F17" s="9" t="s">
        <v>89</v>
      </c>
      <c r="G17" s="6" t="s">
        <v>15</v>
      </c>
      <c r="H17" s="6" t="s">
        <v>96</v>
      </c>
      <c r="I17" s="11" t="s">
        <v>95</v>
      </c>
      <c r="J17" s="4" t="s">
        <v>41</v>
      </c>
      <c r="K17" s="4" t="s">
        <v>49</v>
      </c>
      <c r="L17" s="14" t="str">
        <f>IF(OR(J17="",K17=""),"",IF(LEFT(J17,1)*LEFT(K17,1)=1,"1 - Basso",IF(LEFT(J17,1)*LEFT(K17,1)=2,"2 - Basso", IF(LEFT(J17,1)*LEFT(K17,1)=3,"3 - Medio",IF(LEFT(J17,1)*LEFT(K17,1)=4,"4 - Medio",IF(LEFT(J17,1)*LEFT(K17,1)=6,"6 - Alto", IF(LEFT(J17,1)*LEFT(K17,1)=9,"9 - Alto")))))))</f>
        <v>2 - Basso</v>
      </c>
      <c r="M17" s="19" t="s">
        <v>94</v>
      </c>
      <c r="N17" s="7" t="s">
        <v>93</v>
      </c>
      <c r="O17" s="4" t="s">
        <v>65</v>
      </c>
      <c r="P17" s="6"/>
      <c r="Q17" s="15" t="str">
        <f>IF(OR(O17="2 - Migliorabile",O17="3 - Inadeguato"),MID(L17,4,100),"")</f>
        <v/>
      </c>
    </row>
    <row r="18" spans="2:17" ht="165" customHeight="1" x14ac:dyDescent="0.25">
      <c r="B18" s="20">
        <v>16</v>
      </c>
      <c r="C18" s="9" t="s">
        <v>92</v>
      </c>
      <c r="D18" s="10" t="s">
        <v>91</v>
      </c>
      <c r="E18" s="9" t="s">
        <v>90</v>
      </c>
      <c r="F18" s="9" t="s">
        <v>89</v>
      </c>
      <c r="G18" s="6" t="s">
        <v>20</v>
      </c>
      <c r="H18" s="6" t="s">
        <v>88</v>
      </c>
      <c r="I18" s="11" t="s">
        <v>87</v>
      </c>
      <c r="J18" s="4" t="s">
        <v>41</v>
      </c>
      <c r="K18" s="4" t="s">
        <v>56</v>
      </c>
      <c r="L18" s="14" t="str">
        <f>IF(OR(J18="",K18=""),"",IF(LEFT(J18,1)*LEFT(K18,1)=1,"1 - Basso",IF(LEFT(J18,1)*LEFT(K18,1)=2,"2 - Basso", IF(LEFT(J18,1)*LEFT(K18,1)=3,"3 - Medio",IF(LEFT(J18,1)*LEFT(K18,1)=4,"4 - Medio",IF(LEFT(J18,1)*LEFT(K18,1)=6,"6 - Alto", IF(LEFT(J18,1)*LEFT(K18,1)=9,"9 - Alto")))))))</f>
        <v>3 - Medio</v>
      </c>
      <c r="M18" s="19" t="s">
        <v>86</v>
      </c>
      <c r="N18" s="7" t="s">
        <v>85</v>
      </c>
      <c r="O18" s="4" t="s">
        <v>65</v>
      </c>
      <c r="P18" s="6"/>
      <c r="Q18" s="15" t="str">
        <f>IF(OR(O18="2 - Migliorabile",O18="3 - Inadeguato"),MID(L18,4,100),"")</f>
        <v/>
      </c>
    </row>
  </sheetData>
  <autoFilter ref="B2:Q2"/>
  <conditionalFormatting sqref="J3:J18">
    <cfRule type="expression" dxfId="31" priority="5">
      <formula>J3="3 - Alta"</formula>
    </cfRule>
    <cfRule type="expression" dxfId="30" priority="6">
      <formula>J3="2 - Media"</formula>
    </cfRule>
    <cfRule type="expression" dxfId="29" priority="7">
      <formula>J3="1 - Bassa"</formula>
    </cfRule>
    <cfRule type="containsBlanks" dxfId="28" priority="8">
      <formula>LEN(TRIM(J3))=0</formula>
    </cfRule>
  </conditionalFormatting>
  <conditionalFormatting sqref="K3:K18">
    <cfRule type="expression" dxfId="27" priority="1">
      <formula>K3="3 - Alto"</formula>
    </cfRule>
    <cfRule type="expression" dxfId="26" priority="2">
      <formula>K3="2 - Medio"</formula>
    </cfRule>
    <cfRule type="expression" dxfId="25" priority="3">
      <formula>K3="1 - Basso"</formula>
    </cfRule>
    <cfRule type="containsBlanks" dxfId="24" priority="4">
      <formula>LEN(TRIM(K3))=0</formula>
    </cfRule>
  </conditionalFormatting>
  <dataValidations count="3">
    <dataValidation type="list" allowBlank="1" showInputMessage="1" showErrorMessage="1" sqref="O3:O18">
      <formula1>"1 - Idoneo,2 - Migliorabile,3 - Inadeguato"</formula1>
    </dataValidation>
    <dataValidation type="list" allowBlank="1" showInputMessage="1" showErrorMessage="1" sqref="K3:K18">
      <formula1>"1 - Basso,2 - Medio,3 - Alto"</formula1>
    </dataValidation>
    <dataValidation type="list" allowBlank="1" showInputMessage="1" showErrorMessage="1" sqref="J3:J18">
      <formula1>"1 - Bassa,2 - Media,3 - Alta"</formula1>
    </dataValidation>
  </dataValidations>
  <pageMargins left="0.7" right="0.7" top="0.75" bottom="0.75" header="0.3" footer="0.3"/>
  <pageSetup paperSize="8" scale="41" fitToHeight="0" orientation="landscape" r:id="rId1"/>
  <colBreaks count="2" manualBreakCount="2">
    <brk id="7" max="23" man="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Acquisti</vt:lpstr>
      <vt:lpstr>Didattica</vt:lpstr>
      <vt:lpstr>Ricerca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BUSSANI SERENA</dc:creator>
  <cp:lastModifiedBy>BUSSANI SERENA</cp:lastModifiedBy>
  <cp:lastPrinted>2019-01-29T12:19:06Z</cp:lastPrinted>
  <dcterms:created xsi:type="dcterms:W3CDTF">1996-11-05T10:16:36Z</dcterms:created>
  <dcterms:modified xsi:type="dcterms:W3CDTF">2019-02-04T08:36:04Z</dcterms:modified>
</cp:coreProperties>
</file>